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Dohodnost 31.03.2005-30.03.2007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<sst xmlns="http://schemas.openxmlformats.org/spreadsheetml/2006/main" count="62" uniqueCount="44">
  <si>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№ по ред</t>
  </si>
  <si>
    <t>Пенсионноосигурителни дружества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</si>
  <si>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</si>
  <si>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</si>
  <si>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</si>
  <si>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</si>
  <si>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</si>
  <si>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ЗУПФ "Алианц България" </t>
  </si>
  <si>
    <t xml:space="preserve">ППФ "Ай Ен Джи" </t>
  </si>
  <si>
    <t xml:space="preserve">ППФ "ЦКБ-Сила" </t>
  </si>
  <si>
    <t xml:space="preserve">ППФ "Лукойл Гарант България"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</si>
  <si>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</si>
  <si>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</si>
  <si>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</si>
  <si>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</si>
  <si>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</si>
  <si>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</si>
  <si>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</si>
  <si>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</si>
  <si>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>ЗУПФ "Алианц България"</t>
  </si>
  <si>
    <t xml:space="preserve">УПФ"Ай Ен Джи" </t>
  </si>
  <si>
    <t xml:space="preserve">УПФ "ЦКБ-Сила" </t>
  </si>
  <si>
    <t>УПФ"Лукойл Гарант България"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</si>
  <si>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</si>
  <si>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</si>
  <si>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</si>
  <si>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</si>
  <si>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</si>
  <si>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"Алианц България" </t>
  </si>
  <si>
    <t xml:space="preserve">ДПФ "Ай Ен Джи" </t>
  </si>
  <si>
    <t xml:space="preserve">ДПФ "ЦКБ-Сила" </t>
  </si>
  <si>
    <t xml:space="preserve">ДПФ "Лукойл Гарант България"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</si>
  <si>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</si>
  <si>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</si>
  <si>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</si>
  <si>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"ДЗИ- ДПФ"</t>
  </si>
  <si>
    <t>"ДЗИ - УПФ"</t>
  </si>
  <si>
    <t>"ДЗИ - ППФ"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</si>
  <si>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всички фондове от даден вид.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</si>
  <si>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всички фондове от даден вид по реда на Наредба № 12 от 10.12.2003 г. на КФН.</t>
  </si>
  <si>
    <t>ДОХОДНОСТ НА ФОНДОВЕТЕ ЗА ДОПЪЛНИТЕЛНО ПЕНСИОННО ОСИГУРЯВАНЕ ЗА ПЕРИОДА 31.03.2005 г. - 30.03.2007 г. НА ГОДИШНА БАЗА</t>
  </si>
  <si>
    <t xml:space="preserve">ДОХОДНОСТ И СТАТИСТИЧЕСКИ ПОКАЗАТЕЛИ
ЗА ПРОФЕСИОНАЛНИТЕ ПЕНСИОННИ ФОНДОВЕ
ЗА ПЕРИОДА 31.03.2005 г. - 30.03.2007 г. </t>
  </si>
  <si>
    <t xml:space="preserve">ДОХОДНОСТ И СТАТИСТИЧЕСКИ ПОКАЗАТЕЛИ
ЗА УНИВЕРСАЛНИТЕ ПЕНСИОННИ ФОНДОВЕ
ЗА ПЕРИОДА 31.03.2005 г. - 30.03.2007 г. </t>
  </si>
  <si>
    <t xml:space="preserve">ДОХОДНОСТ И СТАТИСТИЧЕСКИ ПОКАЗАТЕЛИ ЗА ДОБРОВОЛНИТЕ ПЕНСИОННИ ФОНДОВЕ ЗА ПЕРИОДА 31.03.2005 г. - 30.03.2007 г. 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</si>
</sst>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3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25"/>
      <name val="Times New Roman"/>
      <family val="1"/>
    </font>
    <font>
      <sz val="11.5"/>
      <name val="Times New Roman"/>
      <family val="1"/>
    </font>
    <font>
      <sz val="8.25"/>
      <name val="Times New Roman"/>
      <family val="1"/>
    </font>
    <font>
      <b/>
      <sz val="9.5"/>
      <color indexed="18"/>
      <name val="Times New Roman"/>
      <family val="1"/>
    </font>
    <font>
      <b/>
      <sz val="9.5"/>
      <color indexed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.25"/>
      <color indexed="29"/>
      <name val="Times New Roman"/>
      <family val="1"/>
    </font>
    <font>
      <b/>
      <sz val="9.75"/>
      <color indexed="11"/>
      <name val="Times New Roman"/>
      <family val="1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0.25"/>
      <color indexed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9.5"/>
      <name val="Times New Roman"/>
      <family val="1"/>
    </font>
    <font>
      <sz val="8.75"/>
      <name val="Times New Roman"/>
      <family val="1"/>
    </font>
    <font>
      <b/>
      <sz val="9.5"/>
      <name val="Times New Roman"/>
      <family val="1"/>
    </font>
    <font>
      <b/>
      <sz val="8.75"/>
      <name val="Times New Roman"/>
      <family val="1"/>
    </font>
    <font>
      <b/>
      <sz val="9.5"/>
      <color indexed="15"/>
      <name val="Times New Roman"/>
      <family val="1"/>
    </font>
    <font>
      <b/>
      <sz val="9"/>
      <color indexed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20" fillId="0" borderId="0" xfId="15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0" fontId="9" fillId="0" borderId="1" xfId="0" applyNumberFormat="1" applyFont="1" applyBorder="1" applyAlignment="1">
      <alignment horizontal="right"/>
    </xf>
    <xf numFmtId="10" fontId="9" fillId="0" borderId="1" xfId="21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10" fontId="9" fillId="0" borderId="8" xfId="0" applyNumberFormat="1" applyFont="1" applyBorder="1" applyAlignment="1">
      <alignment horizontal="right"/>
    </xf>
    <xf numFmtId="10" fontId="9" fillId="0" borderId="8" xfId="21" applyNumberFormat="1" applyFont="1" applyBorder="1" applyAlignment="1">
      <alignment horizontal="right"/>
    </xf>
    <xf numFmtId="10" fontId="9" fillId="0" borderId="9" xfId="0" applyNumberFormat="1" applyFont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10" fontId="17" fillId="0" borderId="6" xfId="15" applyNumberFormat="1" applyFont="1" applyFill="1" applyBorder="1" applyAlignment="1">
      <alignment horizontal="right"/>
    </xf>
    <xf numFmtId="10" fontId="17" fillId="0" borderId="6" xfId="15" applyNumberFormat="1" applyFont="1" applyFill="1" applyBorder="1" applyAlignment="1">
      <alignment horizontal="right"/>
    </xf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9" fillId="0" borderId="1" xfId="0" applyNumberFormat="1" applyFont="1" applyBorder="1" applyAlignment="1">
      <alignment wrapText="1"/>
    </xf>
    <xf numFmtId="0" fontId="9" fillId="0" borderId="8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22" fillId="2" borderId="0" xfId="21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0" fontId="22" fillId="2" borderId="0" xfId="0" applyNumberFormat="1" applyFont="1" applyFill="1" applyBorder="1" applyAlignment="1">
      <alignment horizontal="center"/>
    </xf>
    <xf numFmtId="10" fontId="20" fillId="0" borderId="0" xfId="15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9" fillId="0" borderId="5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ПРОФЕСИОНАЛНИТЕ ПЕНСИОННИ ФОНДОВЕ ЗА ПЕРИОДА
31.03.2005 г.  - 30.03.2007 г. НА ГОДИШНА БАЗА</a:t>
            </a:r>
          </a:p>
        </c:rich>
      </c:tx>
      <c:layout>
        <c:manualLayout>
          <c:xMode val="factor"/>
          <c:yMode val="factor"/>
          <c:x val="0.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45"/>
          <c:w val="0.825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31.03.2005-30.03.2007'!$B$10:$B$17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ЗУПФ "Алианц България" </c:v>
                </c:pt>
                <c:pt idx="4">
                  <c:v>ППФ "Ай Ен Джи" </c:v>
                </c:pt>
                <c:pt idx="5">
                  <c:v>ППФ "ЦКБ-Сила" </c:v>
                </c:pt>
                <c:pt idx="6">
                  <c:v>ППФ "Лукойл Гарант България" </c:v>
                </c:pt>
                <c:pt idx="7">
                  <c:v>"ДЗИ - ППФ"</c:v>
                </c:pt>
              </c:strCache>
            </c:strRef>
          </c:cat>
          <c:val>
            <c:numRef>
              <c:f>'Dohodnost 31.03.2005-30.03.2007'!$E$10:$E$17</c:f>
              <c:numCache>
                <c:ptCount val="8"/>
                <c:pt idx="0">
                  <c:v>0.06678586243423457</c:v>
                </c:pt>
                <c:pt idx="1">
                  <c:v>0.13393469095120558</c:v>
                </c:pt>
                <c:pt idx="2">
                  <c:v>0.08592780904097208</c:v>
                </c:pt>
                <c:pt idx="3">
                  <c:v>0.06168565833486328</c:v>
                </c:pt>
                <c:pt idx="4">
                  <c:v>0.07474515059334363</c:v>
                </c:pt>
                <c:pt idx="5">
                  <c:v>0.14257821905442092</c:v>
                </c:pt>
                <c:pt idx="6">
                  <c:v>0.06995416912914876</c:v>
                </c:pt>
                <c:pt idx="7">
                  <c:v>0.10986892504189671</c:v>
                </c:pt>
              </c:numCache>
            </c:numRef>
          </c:val>
        </c:ser>
        <c:axId val="62305563"/>
        <c:axId val="2387915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31.03.2005-30.03.2007'!$B$10:$B$17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ЗУПФ "Алианц България" </c:v>
                </c:pt>
                <c:pt idx="4">
                  <c:v>ППФ "Ай Ен Джи" </c:v>
                </c:pt>
                <c:pt idx="5">
                  <c:v>ППФ "ЦКБ-Сила" </c:v>
                </c:pt>
                <c:pt idx="6">
                  <c:v>ППФ "Лукойл Гарант България" </c:v>
                </c:pt>
                <c:pt idx="7">
                  <c:v>"ДЗИ - ППФ"</c:v>
                </c:pt>
              </c:strCache>
            </c:strRef>
          </c:cat>
          <c:val>
            <c:numRef>
              <c:f>'Dohodnost 31.03.2005-30.03.2007'!$F$10:$F$17</c:f>
              <c:numCache>
                <c:ptCount val="8"/>
                <c:pt idx="0">
                  <c:v>0.08642157148660592</c:v>
                </c:pt>
                <c:pt idx="1">
                  <c:v>0.08642157148660592</c:v>
                </c:pt>
                <c:pt idx="2">
                  <c:v>0.08642157148660592</c:v>
                </c:pt>
                <c:pt idx="3">
                  <c:v>0.08642157148660592</c:v>
                </c:pt>
                <c:pt idx="4">
                  <c:v>0.08642157148660592</c:v>
                </c:pt>
                <c:pt idx="5">
                  <c:v>0.08642157148660592</c:v>
                </c:pt>
                <c:pt idx="6">
                  <c:v>0.08642157148660592</c:v>
                </c:pt>
                <c:pt idx="7">
                  <c:v>0.08642157148660592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31.03.2005-30.03.2007'!$B$10:$B$17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ЗУПФ "Алианц България" </c:v>
                </c:pt>
                <c:pt idx="4">
                  <c:v>ППФ "Ай Ен Джи" </c:v>
                </c:pt>
                <c:pt idx="5">
                  <c:v>ППФ "ЦКБ-Сила" </c:v>
                </c:pt>
                <c:pt idx="6">
                  <c:v>ППФ "Лукойл Гарант България" </c:v>
                </c:pt>
                <c:pt idx="7">
                  <c:v>"ДЗИ - ППФ"</c:v>
                </c:pt>
              </c:strCache>
            </c:strRef>
          </c:cat>
          <c:val>
            <c:numRef>
              <c:f>'Dohodnost 31.03.2005-30.03.2007'!$G$10:$G$17</c:f>
              <c:numCache>
                <c:ptCount val="8"/>
                <c:pt idx="0">
                  <c:v>0.05185294289196355</c:v>
                </c:pt>
                <c:pt idx="1">
                  <c:v>0.05185294289196355</c:v>
                </c:pt>
                <c:pt idx="2">
                  <c:v>0.05185294289196355</c:v>
                </c:pt>
                <c:pt idx="3">
                  <c:v>0.05185294289196355</c:v>
                </c:pt>
                <c:pt idx="4">
                  <c:v>0.05185294289196355</c:v>
                </c:pt>
                <c:pt idx="5">
                  <c:v>0.05185294289196355</c:v>
                </c:pt>
                <c:pt idx="6">
                  <c:v>0.05185294289196355</c:v>
                </c:pt>
                <c:pt idx="7">
                  <c:v>0.05185294289196355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31.03.2005-30.03.2007'!$B$10:$B$17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ЗУПФ "Алианц България" </c:v>
                </c:pt>
                <c:pt idx="4">
                  <c:v>ППФ "Ай Ен Джи" </c:v>
                </c:pt>
                <c:pt idx="5">
                  <c:v>ППФ "ЦКБ-Сила" </c:v>
                </c:pt>
                <c:pt idx="6">
                  <c:v>ППФ "Лукойл Гарант България" </c:v>
                </c:pt>
                <c:pt idx="7">
                  <c:v>"ДЗИ - ППФ"</c:v>
                </c:pt>
              </c:strCache>
            </c:strRef>
          </c:cat>
          <c:val>
            <c:numRef>
              <c:f>'Dohodnost 31.03.2005-30.03.2007'!$H$10:$H$17</c:f>
              <c:numCache>
                <c:ptCount val="8"/>
                <c:pt idx="0">
                  <c:v>0.12099020008124829</c:v>
                </c:pt>
                <c:pt idx="1">
                  <c:v>0.12099020008124829</c:v>
                </c:pt>
                <c:pt idx="2">
                  <c:v>0.12099020008124829</c:v>
                </c:pt>
                <c:pt idx="3">
                  <c:v>0.12099020008124829</c:v>
                </c:pt>
                <c:pt idx="4">
                  <c:v>0.12099020008124829</c:v>
                </c:pt>
                <c:pt idx="5">
                  <c:v>0.12099020008124829</c:v>
                </c:pt>
                <c:pt idx="6">
                  <c:v>0.12099020008124829</c:v>
                </c:pt>
                <c:pt idx="7">
                  <c:v>0.12099020008124829</c:v>
                </c:pt>
              </c:numCache>
            </c:numRef>
          </c:val>
          <c:smooth val="0"/>
        </c:ser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0.16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30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УНИВЕРСАЛНИТЕ ПЕНСИОННИ ФОНДОВЕ ЗА ПЕРИОДА
31.03.2005 г.  - 30.03.2007 г. НА ГОДИШНА БАЗА</a:t>
            </a:r>
          </a:p>
        </c:rich>
      </c:tx>
      <c:layout>
        <c:manualLayout>
          <c:xMode val="factor"/>
          <c:yMode val="factor"/>
          <c:x val="0.08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237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31.03.2005-30.03.2007'!$B$31:$B$38</c:f>
              <c:strCache>
                <c:ptCount val="8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ЗУПФ "Алианц България"</c:v>
                </c:pt>
                <c:pt idx="4">
                  <c:v>УПФ"Ай Ен Джи" </c:v>
                </c:pt>
                <c:pt idx="5">
                  <c:v>УПФ "ЦКБ-Сила" </c:v>
                </c:pt>
                <c:pt idx="6">
                  <c:v>УПФ"Лукойл Гарант България"</c:v>
                </c:pt>
                <c:pt idx="7">
                  <c:v>"ДЗИ - УПФ"</c:v>
                </c:pt>
              </c:strCache>
            </c:strRef>
          </c:cat>
          <c:val>
            <c:numRef>
              <c:f>'Dohodnost 31.03.2005-30.03.2007'!$E$31:$E$38</c:f>
              <c:numCache>
                <c:ptCount val="8"/>
                <c:pt idx="0">
                  <c:v>0.06448609688057272</c:v>
                </c:pt>
                <c:pt idx="1">
                  <c:v>0.12233481570650961</c:v>
                </c:pt>
                <c:pt idx="2">
                  <c:v>0.07467011892088693</c:v>
                </c:pt>
                <c:pt idx="3">
                  <c:v>0.06020539921168622</c:v>
                </c:pt>
                <c:pt idx="4">
                  <c:v>0.07093396923479389</c:v>
                </c:pt>
                <c:pt idx="5">
                  <c:v>0.15074952519801732</c:v>
                </c:pt>
                <c:pt idx="6">
                  <c:v>0.08356419352463695</c:v>
                </c:pt>
                <c:pt idx="7">
                  <c:v>0.09457599975205455</c:v>
                </c:pt>
              </c:numCache>
            </c:numRef>
          </c:val>
        </c:ser>
        <c:axId val="13585813"/>
        <c:axId val="5516345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31.03.2005-30.03.2007'!$B$31:$B$38</c:f>
              <c:strCache>
                <c:ptCount val="8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ЗУПФ "Алианц България"</c:v>
                </c:pt>
                <c:pt idx="4">
                  <c:v>УПФ"Ай Ен Джи" </c:v>
                </c:pt>
                <c:pt idx="5">
                  <c:v>УПФ "ЦКБ-Сила" </c:v>
                </c:pt>
                <c:pt idx="6">
                  <c:v>УПФ"Лукойл Гарант България"</c:v>
                </c:pt>
                <c:pt idx="7">
                  <c:v>"ДЗИ - УПФ"</c:v>
                </c:pt>
              </c:strCache>
            </c:strRef>
          </c:cat>
          <c:val>
            <c:numRef>
              <c:f>'Dohodnost 31.03.2005-30.03.2007'!$F$31:$F$37</c:f>
              <c:numCache>
                <c:ptCount val="7"/>
                <c:pt idx="0">
                  <c:v>0.0836940364027461</c:v>
                </c:pt>
                <c:pt idx="1">
                  <c:v>0.0836940364027461</c:v>
                </c:pt>
                <c:pt idx="2">
                  <c:v>0.0836940364027461</c:v>
                </c:pt>
                <c:pt idx="3">
                  <c:v>0.0836940364027461</c:v>
                </c:pt>
                <c:pt idx="4">
                  <c:v>0.0836940364027461</c:v>
                </c:pt>
                <c:pt idx="5">
                  <c:v>0.0836940364027461</c:v>
                </c:pt>
                <c:pt idx="6">
                  <c:v>0.0836940364027461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31.03.2005-30.03.2007'!$B$31:$B$38</c:f>
              <c:strCache>
                <c:ptCount val="8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ЗУПФ "Алианц България"</c:v>
                </c:pt>
                <c:pt idx="4">
                  <c:v>УПФ"Ай Ен Джи" </c:v>
                </c:pt>
                <c:pt idx="5">
                  <c:v>УПФ "ЦКБ-Сила" </c:v>
                </c:pt>
                <c:pt idx="6">
                  <c:v>УПФ"Лукойл Гарант България"</c:v>
                </c:pt>
                <c:pt idx="7">
                  <c:v>"ДЗИ - УПФ"</c:v>
                </c:pt>
              </c:strCache>
            </c:strRef>
          </c:cat>
          <c:val>
            <c:numRef>
              <c:f>'Dohodnost 31.03.2005-30.03.2007'!$G$31:$G$38</c:f>
              <c:numCache>
                <c:ptCount val="8"/>
                <c:pt idx="0">
                  <c:v>0.05021642184164766</c:v>
                </c:pt>
                <c:pt idx="1">
                  <c:v>0.05021642184164766</c:v>
                </c:pt>
                <c:pt idx="2">
                  <c:v>0.05021642184164766</c:v>
                </c:pt>
                <c:pt idx="3">
                  <c:v>0.05021642184164766</c:v>
                </c:pt>
                <c:pt idx="4">
                  <c:v>0.05021642184164766</c:v>
                </c:pt>
                <c:pt idx="5">
                  <c:v>0.05021642184164766</c:v>
                </c:pt>
                <c:pt idx="6">
                  <c:v>0.05021642184164766</c:v>
                </c:pt>
                <c:pt idx="7">
                  <c:v>0.05021642184164766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'Dohodnost 31.03.2005-30.03.2007'!$H$31:$H$38</c:f>
              <c:numCache>
                <c:ptCount val="8"/>
                <c:pt idx="0">
                  <c:v>0.11717165096384453</c:v>
                </c:pt>
                <c:pt idx="1">
                  <c:v>0.11717165096384453</c:v>
                </c:pt>
                <c:pt idx="2">
                  <c:v>0.11717165096384453</c:v>
                </c:pt>
                <c:pt idx="3">
                  <c:v>0.11717165096384453</c:v>
                </c:pt>
                <c:pt idx="4">
                  <c:v>0.11717165096384453</c:v>
                </c:pt>
                <c:pt idx="5">
                  <c:v>0.11717165096384453</c:v>
                </c:pt>
                <c:pt idx="6">
                  <c:v>0.11717165096384453</c:v>
                </c:pt>
                <c:pt idx="7">
                  <c:v>0.11717165096384453</c:v>
                </c:pt>
              </c:numCache>
            </c:numRef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85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ДОХОДНОСТ НА ДОБРОВОЛНИТЕ ПЕНСИОННИ ФОНДОВЕ ЗА ПЕРИОДА
31.03.2005 г. - 30.03.2007 г. НА ГОДИШНА БАЗА</a:t>
            </a:r>
          </a:p>
        </c:rich>
      </c:tx>
      <c:layout>
        <c:manualLayout>
          <c:xMode val="factor"/>
          <c:yMode val="factor"/>
          <c:x val="-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71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31.03.2005-30.03.2007'!$B$54:$B$61</c:f>
              <c:strCache>
                <c:ptCount val="8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ДПФ "Алианц България" </c:v>
                </c:pt>
                <c:pt idx="4">
                  <c:v>ДПФ "Ай Ен Джи" </c:v>
                </c:pt>
                <c:pt idx="5">
                  <c:v>ДПФ "ЦКБ-Сила" </c:v>
                </c:pt>
                <c:pt idx="6">
                  <c:v>ДПФ "Лукойл Гарант България" </c:v>
                </c:pt>
                <c:pt idx="7">
                  <c:v>"ДЗИ- ДПФ"</c:v>
                </c:pt>
              </c:strCache>
            </c:strRef>
          </c:cat>
          <c:val>
            <c:numRef>
              <c:f>'Dohodnost 31.03.2005-30.03.2007'!$E$54:$E$61</c:f>
              <c:numCache>
                <c:ptCount val="8"/>
                <c:pt idx="0">
                  <c:v>0.06497021310833606</c:v>
                </c:pt>
                <c:pt idx="1">
                  <c:v>0.12321588151774732</c:v>
                </c:pt>
                <c:pt idx="2">
                  <c:v>0.09473149257994407</c:v>
                </c:pt>
                <c:pt idx="3">
                  <c:v>0.07635389496683387</c:v>
                </c:pt>
                <c:pt idx="4">
                  <c:v>0.08739347784861629</c:v>
                </c:pt>
                <c:pt idx="5">
                  <c:v>0.13952083649694136</c:v>
                </c:pt>
                <c:pt idx="6">
                  <c:v>0.07140939011259428</c:v>
                </c:pt>
                <c:pt idx="7">
                  <c:v>0.09585881708629596</c:v>
                </c:pt>
              </c:numCache>
            </c:numRef>
          </c:val>
        </c:ser>
        <c:axId val="26709039"/>
        <c:axId val="3905476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31.03.2005-30.03.2007'!$B$54:$B$61</c:f>
              <c:strCache>
                <c:ptCount val="8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ДПФ "Алианц България" </c:v>
                </c:pt>
                <c:pt idx="4">
                  <c:v>ДПФ "Ай Ен Джи" </c:v>
                </c:pt>
                <c:pt idx="5">
                  <c:v>ДПФ "ЦКБ-Сила" </c:v>
                </c:pt>
                <c:pt idx="6">
                  <c:v>ДПФ "Лукойл Гарант България" </c:v>
                </c:pt>
                <c:pt idx="7">
                  <c:v>"ДЗИ- ДПФ"</c:v>
                </c:pt>
              </c:strCache>
            </c:strRef>
          </c:cat>
          <c:val>
            <c:numRef>
              <c:f>'Dohodnost 31.03.2005-30.03.2007'!$F$54:$F$61</c:f>
              <c:numCache>
                <c:ptCount val="8"/>
                <c:pt idx="0">
                  <c:v>0.08380680910963477</c:v>
                </c:pt>
                <c:pt idx="1">
                  <c:v>0.08380680910963477</c:v>
                </c:pt>
                <c:pt idx="2">
                  <c:v>0.08380680910963477</c:v>
                </c:pt>
                <c:pt idx="3">
                  <c:v>0.08380680910963477</c:v>
                </c:pt>
                <c:pt idx="4">
                  <c:v>0.08380680910963477</c:v>
                </c:pt>
                <c:pt idx="5">
                  <c:v>0.08380680910963477</c:v>
                </c:pt>
                <c:pt idx="6">
                  <c:v>0.08380680910963477</c:v>
                </c:pt>
                <c:pt idx="7">
                  <c:v>0.08380680910963477</c:v>
                </c:pt>
              </c:numCache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  <c:max val="0.16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0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0.6615</cdr:y>
    </cdr:from>
    <cdr:to>
      <cdr:x>0.98075</cdr:x>
      <cdr:y>0.73575</cdr:y>
    </cdr:to>
    <cdr:sp>
      <cdr:nvSpPr>
        <cdr:cNvPr id="1" name="AutoShape 1"/>
        <cdr:cNvSpPr>
          <a:spLocks/>
        </cdr:cNvSpPr>
      </cdr:nvSpPr>
      <cdr:spPr>
        <a:xfrm>
          <a:off x="5734050" y="2819400"/>
          <a:ext cx="800100" cy="314325"/>
        </a:xfrm>
        <a:prstGeom prst="accentCallout2">
          <a:avLst>
            <a:gd name="adj1" fmla="val -163365"/>
            <a:gd name="adj2" fmla="val -164587"/>
            <a:gd name="adj3" fmla="val -89018"/>
            <a:gd name="adj4" fmla="val -14953"/>
            <a:gd name="adj5" fmla="val -59648"/>
            <a:gd name="adj6" fmla="val -14953"/>
            <a:gd name="adj7" fmla="val -190796"/>
            <a:gd name="adj8" fmla="val -277930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Минимална доходност</a:t>
          </a:r>
          <a:r>
            <a:rPr lang="en-US" cap="none" sz="925" b="0" i="0" u="none" baseline="0"/>
            <a:t>
  </a:t>
          </a:r>
        </a:p>
      </cdr:txBody>
    </cdr:sp>
  </cdr:relSizeAnchor>
  <cdr:relSizeAnchor xmlns:cdr="http://schemas.openxmlformats.org/drawingml/2006/chartDrawing">
    <cdr:from>
      <cdr:x>0.85225</cdr:x>
      <cdr:y>0.61375</cdr:y>
    </cdr:from>
    <cdr:to>
      <cdr:x>0.9255</cdr:x>
      <cdr:y>0.66075</cdr:y>
    </cdr:to>
    <cdr:sp>
      <cdr:nvSpPr>
        <cdr:cNvPr id="2" name="TextBox 4"/>
        <cdr:cNvSpPr txBox="1">
          <a:spLocks noChangeArrowheads="1"/>
        </cdr:cNvSpPr>
      </cdr:nvSpPr>
      <cdr:spPr>
        <a:xfrm>
          <a:off x="5676900" y="26098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80"/>
              </a:solidFill>
            </a:rPr>
            <a:t>5,19%</a:t>
          </a:r>
        </a:p>
      </cdr:txBody>
    </cdr:sp>
  </cdr:relSizeAnchor>
  <cdr:relSizeAnchor xmlns:cdr="http://schemas.openxmlformats.org/drawingml/2006/chartDrawing">
    <cdr:from>
      <cdr:x>0.8375</cdr:x>
      <cdr:y>0.142</cdr:y>
    </cdr:from>
    <cdr:to>
      <cdr:x>0.90925</cdr:x>
      <cdr:y>0.19175</cdr:y>
    </cdr:to>
    <cdr:sp>
      <cdr:nvSpPr>
        <cdr:cNvPr id="3" name="TextBox 6"/>
        <cdr:cNvSpPr txBox="1">
          <a:spLocks noChangeArrowheads="1"/>
        </cdr:cNvSpPr>
      </cdr:nvSpPr>
      <cdr:spPr>
        <a:xfrm>
          <a:off x="5581650" y="60007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8,64 %
%</a:t>
          </a:r>
        </a:p>
      </cdr:txBody>
    </cdr:sp>
  </cdr:relSizeAnchor>
  <cdr:relSizeAnchor xmlns:cdr="http://schemas.openxmlformats.org/drawingml/2006/chartDrawing">
    <cdr:from>
      <cdr:x>0.8375</cdr:x>
      <cdr:y>0.19175</cdr:y>
    </cdr:from>
    <cdr:to>
      <cdr:x>0.951</cdr:x>
      <cdr:y>0.31175</cdr:y>
    </cdr:to>
    <cdr:sp>
      <cdr:nvSpPr>
        <cdr:cNvPr id="4" name="AutoShape 7"/>
        <cdr:cNvSpPr>
          <a:spLocks/>
        </cdr:cNvSpPr>
      </cdr:nvSpPr>
      <cdr:spPr>
        <a:xfrm>
          <a:off x="5581650" y="809625"/>
          <a:ext cx="752475" cy="514350"/>
        </a:xfrm>
        <a:prstGeom prst="accentCallout2">
          <a:avLst>
            <a:gd name="adj1" fmla="val -160217"/>
            <a:gd name="adj2" fmla="val 144546"/>
            <a:gd name="adj3" fmla="val -107550"/>
            <a:gd name="adj4" fmla="val -28347"/>
            <a:gd name="adj5" fmla="val -60134"/>
            <a:gd name="adj6" fmla="val -28347"/>
            <a:gd name="adj7" fmla="val -233726"/>
            <a:gd name="adj8" fmla="val 144513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0.37275</cdr:x>
      <cdr:y>0.157</cdr:y>
    </cdr:from>
    <cdr:to>
      <cdr:x>0.5115</cdr:x>
      <cdr:y>0.24275</cdr:y>
    </cdr:to>
    <cdr:sp>
      <cdr:nvSpPr>
        <cdr:cNvPr id="5" name="AutoShape 8"/>
        <cdr:cNvSpPr>
          <a:spLocks/>
        </cdr:cNvSpPr>
      </cdr:nvSpPr>
      <cdr:spPr>
        <a:xfrm>
          <a:off x="2476500" y="666750"/>
          <a:ext cx="923925" cy="361950"/>
        </a:xfrm>
        <a:prstGeom prst="accentCallout2">
          <a:avLst>
            <a:gd name="adj1" fmla="val -108949"/>
            <a:gd name="adj2" fmla="val 89999"/>
            <a:gd name="adj3" fmla="val -85587"/>
            <a:gd name="adj4" fmla="val -19796"/>
            <a:gd name="adj5" fmla="val -58435"/>
            <a:gd name="adj6" fmla="val -19796"/>
            <a:gd name="adj7" fmla="val -111671"/>
            <a:gd name="adj8" fmla="val 65296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0.37275</cdr:x>
      <cdr:y>0.125</cdr:y>
    </cdr:from>
    <cdr:to>
      <cdr:x>0.45125</cdr:x>
      <cdr:y>0.172</cdr:y>
    </cdr:to>
    <cdr:sp>
      <cdr:nvSpPr>
        <cdr:cNvPr id="6" name="TextBox 9"/>
        <cdr:cNvSpPr txBox="1">
          <a:spLocks noChangeArrowheads="1"/>
        </cdr:cNvSpPr>
      </cdr:nvSpPr>
      <cdr:spPr>
        <a:xfrm>
          <a:off x="2476500" y="5334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12,10%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0.88325</cdr:x>
      <cdr:y>0.66175</cdr:y>
    </cdr:from>
    <cdr:to>
      <cdr:x>0.996</cdr:x>
      <cdr:y>0.74425</cdr:y>
    </cdr:to>
    <cdr:sp>
      <cdr:nvSpPr>
        <cdr:cNvPr id="1" name="AutoShape 1"/>
        <cdr:cNvSpPr>
          <a:spLocks/>
        </cdr:cNvSpPr>
      </cdr:nvSpPr>
      <cdr:spPr>
        <a:xfrm>
          <a:off x="5905500" y="2828925"/>
          <a:ext cx="752475" cy="352425"/>
        </a:xfrm>
        <a:prstGeom prst="accentCallout2">
          <a:avLst>
            <a:gd name="adj1" fmla="val -214254"/>
            <a:gd name="adj2" fmla="val -106888"/>
            <a:gd name="adj3" fmla="val -130435"/>
            <a:gd name="adj4" fmla="val -18379"/>
            <a:gd name="adj5" fmla="val -60115"/>
            <a:gd name="adj6" fmla="val -18379"/>
            <a:gd name="adj7" fmla="val -135791"/>
            <a:gd name="adj8" fmla="val -22632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Минимална доходност  </a:t>
          </a:r>
        </a:p>
      </cdr:txBody>
    </cdr:sp>
  </cdr:relSizeAnchor>
  <cdr:relSizeAnchor xmlns:cdr="http://schemas.openxmlformats.org/drawingml/2006/chartDrawing">
    <cdr:from>
      <cdr:x>0.81775</cdr:x>
      <cdr:y>0.11025</cdr:y>
    </cdr:from>
    <cdr:to>
      <cdr:x>0.91275</cdr:x>
      <cdr:y>0.1515</cdr:y>
    </cdr:to>
    <cdr:sp>
      <cdr:nvSpPr>
        <cdr:cNvPr id="2" name="TextBox 4"/>
        <cdr:cNvSpPr txBox="1">
          <a:spLocks noChangeArrowheads="1"/>
        </cdr:cNvSpPr>
      </cdr:nvSpPr>
      <cdr:spPr>
        <a:xfrm>
          <a:off x="5467350" y="4667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solidFill>
                <a:srgbClr val="FF8080"/>
              </a:solidFill>
            </a:rPr>
            <a:t>8,37 %</a:t>
          </a:r>
        </a:p>
      </cdr:txBody>
    </cdr:sp>
  </cdr:relSizeAnchor>
  <cdr:relSizeAnchor xmlns:cdr="http://schemas.openxmlformats.org/drawingml/2006/chartDrawing">
    <cdr:from>
      <cdr:x>0.892</cdr:x>
      <cdr:y>0.592</cdr:y>
    </cdr:from>
    <cdr:to>
      <cdr:x>0.96175</cdr:x>
      <cdr:y>0.641</cdr:y>
    </cdr:to>
    <cdr:sp>
      <cdr:nvSpPr>
        <cdr:cNvPr id="3" name="TextBox 6"/>
        <cdr:cNvSpPr txBox="1">
          <a:spLocks noChangeArrowheads="1"/>
        </cdr:cNvSpPr>
      </cdr:nvSpPr>
      <cdr:spPr>
        <a:xfrm>
          <a:off x="5962650" y="25241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1" i="0" u="none" baseline="0">
              <a:solidFill>
                <a:srgbClr val="FF0000"/>
              </a:solidFill>
            </a:rPr>
            <a:t>5,02%</a:t>
          </a:r>
        </a:p>
      </cdr:txBody>
    </cdr:sp>
  </cdr:relSizeAnchor>
  <cdr:relSizeAnchor xmlns:cdr="http://schemas.openxmlformats.org/drawingml/2006/chartDrawing">
    <cdr:from>
      <cdr:x>0.81775</cdr:x>
      <cdr:y>0.16</cdr:y>
    </cdr:from>
    <cdr:to>
      <cdr:x>0.93175</cdr:x>
      <cdr:y>0.2825</cdr:y>
    </cdr:to>
    <cdr:sp>
      <cdr:nvSpPr>
        <cdr:cNvPr id="4" name="AutoShape 8"/>
        <cdr:cNvSpPr>
          <a:spLocks/>
        </cdr:cNvSpPr>
      </cdr:nvSpPr>
      <cdr:spPr>
        <a:xfrm>
          <a:off x="5467350" y="676275"/>
          <a:ext cx="762000" cy="523875"/>
        </a:xfrm>
        <a:prstGeom prst="accentCallout2">
          <a:avLst>
            <a:gd name="adj1" fmla="val -165180"/>
            <a:gd name="adj2" fmla="val 207620"/>
            <a:gd name="adj3" fmla="val -133546"/>
            <a:gd name="adj4" fmla="val -27782"/>
            <a:gd name="adj5" fmla="val -60125"/>
            <a:gd name="adj6" fmla="val -27782"/>
            <a:gd name="adj7" fmla="val -38365"/>
            <a:gd name="adj8" fmla="val 153097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Средно-претеглена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0.187</cdr:y>
    </cdr:from>
    <cdr:to>
      <cdr:x>0.956</cdr:x>
      <cdr:y>0.328</cdr:y>
    </cdr:to>
    <cdr:sp>
      <cdr:nvSpPr>
        <cdr:cNvPr id="1" name="AutoShape 1"/>
        <cdr:cNvSpPr>
          <a:spLocks/>
        </cdr:cNvSpPr>
      </cdr:nvSpPr>
      <cdr:spPr>
        <a:xfrm>
          <a:off x="5581650" y="723900"/>
          <a:ext cx="771525" cy="552450"/>
        </a:xfrm>
        <a:prstGeom prst="accentCallout2">
          <a:avLst>
            <a:gd name="adj1" fmla="val -184958"/>
            <a:gd name="adj2" fmla="val 146138"/>
            <a:gd name="adj3" fmla="val -148351"/>
            <a:gd name="adj4" fmla="val -27273"/>
            <a:gd name="adj5" fmla="val -60018"/>
            <a:gd name="adj6" fmla="val -27273"/>
            <a:gd name="adj7" fmla="val -119611"/>
            <a:gd name="adj8" fmla="val 45879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0.81375</cdr:x>
      <cdr:y>0.13325</cdr:y>
    </cdr:from>
    <cdr:to>
      <cdr:x>0.9095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51435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solidFill>
                <a:srgbClr val="00FF00"/>
              </a:solidFill>
            </a:rPr>
            <a:t>8,38%
8,
 8,35%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16</xdr:col>
      <xdr:colOff>485775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172075" y="100965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27</xdr:row>
      <xdr:rowOff>19050</xdr:rowOff>
    </xdr:from>
    <xdr:to>
      <xdr:col>16</xdr:col>
      <xdr:colOff>485775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5153025" y="5781675"/>
        <a:ext cx="66865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48</xdr:row>
      <xdr:rowOff>28575</xdr:rowOff>
    </xdr:from>
    <xdr:to>
      <xdr:col>16</xdr:col>
      <xdr:colOff>476250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5172075" y="10829925"/>
        <a:ext cx="66579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190500</xdr:colOff>
      <xdr:row>28</xdr:row>
      <xdr:rowOff>219075</xdr:rowOff>
    </xdr:from>
    <xdr:to>
      <xdr:col>11</xdr:col>
      <xdr:colOff>495300</xdr:colOff>
      <xdr:row>28</xdr:row>
      <xdr:rowOff>571500</xdr:rowOff>
    </xdr:to>
    <xdr:sp>
      <xdr:nvSpPr>
        <xdr:cNvPr id="4" name="AutoShape 5"/>
        <xdr:cNvSpPr>
          <a:spLocks/>
        </xdr:cNvSpPr>
      </xdr:nvSpPr>
      <xdr:spPr>
        <a:xfrm>
          <a:off x="7839075" y="6657975"/>
          <a:ext cx="914400" cy="352425"/>
        </a:xfrm>
        <a:prstGeom prst="accentCallout2">
          <a:avLst>
            <a:gd name="adj1" fmla="val -111458"/>
            <a:gd name="adj2" fmla="val 104055"/>
            <a:gd name="adj3" fmla="val -87500"/>
            <a:gd name="adj4" fmla="val -17569"/>
            <a:gd name="adj5" fmla="val -17569"/>
            <a:gd name="adj6" fmla="val -95833"/>
            <a:gd name="adj7" fmla="val 28379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Горна граница на доходността</a:t>
          </a:r>
        </a:p>
      </xdr:txBody>
    </xdr:sp>
    <xdr:clientData/>
  </xdr:twoCellAnchor>
  <xdr:oneCellAnchor>
    <xdr:from>
      <xdr:col>10</xdr:col>
      <xdr:colOff>238125</xdr:colOff>
      <xdr:row>27</xdr:row>
      <xdr:rowOff>657225</xdr:rowOff>
    </xdr:from>
    <xdr:ext cx="495300" cy="209550"/>
    <xdr:sp>
      <xdr:nvSpPr>
        <xdr:cNvPr id="5" name="TextBox 6"/>
        <xdr:cNvSpPr txBox="1">
          <a:spLocks noChangeArrowheads="1"/>
        </xdr:cNvSpPr>
      </xdr:nvSpPr>
      <xdr:spPr>
        <a:xfrm>
          <a:off x="7886700" y="6419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11,72%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5" zoomScaleNormal="75" workbookViewId="0" topLeftCell="A1">
      <selection activeCell="B81" sqref="B81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67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1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3"/>
      <c r="B6" s="20"/>
      <c r="C6" s="20"/>
      <c r="D6" s="20"/>
      <c r="E6" s="20"/>
      <c r="F6" s="22"/>
      <c r="G6" s="22"/>
      <c r="H6" s="20"/>
      <c r="I6" s="20"/>
      <c r="J6" s="20"/>
      <c r="K6" s="20"/>
      <c r="L6" s="20"/>
      <c r="M6" s="20"/>
      <c r="N6" s="20"/>
      <c r="O6" s="20"/>
      <c r="P6" s="21"/>
    </row>
    <row r="7" spans="1:16" ht="42.75" customHeight="1" thickBot="1">
      <c r="A7" s="57" t="s">
        <v>41</v>
      </c>
      <c r="B7" s="57"/>
      <c r="C7" s="57"/>
      <c r="D7" s="57"/>
      <c r="E7" s="57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99" customHeigh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24</v>
      </c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12.75">
      <c r="A9" s="13">
        <v>1</v>
      </c>
      <c r="B9" s="3">
        <v>2</v>
      </c>
      <c r="C9" s="3">
        <v>3</v>
      </c>
      <c r="D9" s="3">
        <v>4</v>
      </c>
      <c r="E9" s="14">
        <v>5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8">
        <v>1</v>
      </c>
      <c r="B10" s="33" t="s">
        <v>4</v>
      </c>
      <c r="C10" s="47">
        <v>0.4021934496194971</v>
      </c>
      <c r="D10" s="35">
        <v>0.2</v>
      </c>
      <c r="E10" s="37">
        <v>0.06678586243423457</v>
      </c>
      <c r="F10" s="51">
        <f>$E$19</f>
        <v>0.08642157148660592</v>
      </c>
      <c r="G10" s="51">
        <f>$E$22</f>
        <v>0.05185294289196355</v>
      </c>
      <c r="H10" s="25">
        <f>$E$23</f>
        <v>0.12099020008124829</v>
      </c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2</v>
      </c>
      <c r="B11" s="33" t="s">
        <v>5</v>
      </c>
      <c r="C11" s="47">
        <v>0.1898804267282222</v>
      </c>
      <c r="D11" s="35">
        <v>0.2</v>
      </c>
      <c r="E11" s="37">
        <v>0.13393469095120558</v>
      </c>
      <c r="F11" s="51">
        <f aca="true" t="shared" si="0" ref="F11:F17">$E$19</f>
        <v>0.08642157148660592</v>
      </c>
      <c r="G11" s="51">
        <f aca="true" t="shared" si="1" ref="G11:G16">$E$22</f>
        <v>0.05185294289196355</v>
      </c>
      <c r="H11" s="25">
        <f aca="true" t="shared" si="2" ref="H11:H17">$E$23</f>
        <v>0.12099020008124829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3</v>
      </c>
      <c r="B12" s="33" t="s">
        <v>6</v>
      </c>
      <c r="C12" s="47">
        <v>0.04044380446337517</v>
      </c>
      <c r="D12" s="35">
        <v>0.08660298701627021</v>
      </c>
      <c r="E12" s="37">
        <v>0.08592780904097208</v>
      </c>
      <c r="F12" s="51">
        <f t="shared" si="0"/>
        <v>0.08642157148660592</v>
      </c>
      <c r="G12" s="51">
        <f t="shared" si="1"/>
        <v>0.05185294289196355</v>
      </c>
      <c r="H12" s="25">
        <f t="shared" si="2"/>
        <v>0.12099020008124829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4</v>
      </c>
      <c r="B13" s="33" t="s">
        <v>7</v>
      </c>
      <c r="C13" s="47">
        <v>0.221125155894543</v>
      </c>
      <c r="D13" s="35">
        <v>0.2</v>
      </c>
      <c r="E13" s="37">
        <v>0.06168565833486328</v>
      </c>
      <c r="F13" s="51">
        <f t="shared" si="0"/>
        <v>0.08642157148660592</v>
      </c>
      <c r="G13" s="51">
        <f t="shared" si="1"/>
        <v>0.05185294289196355</v>
      </c>
      <c r="H13" s="25">
        <f t="shared" si="2"/>
        <v>0.12099020008124829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5</v>
      </c>
      <c r="B14" s="33" t="s">
        <v>8</v>
      </c>
      <c r="C14" s="47">
        <v>0.04819854328306934</v>
      </c>
      <c r="D14" s="35">
        <v>0.10320833743340788</v>
      </c>
      <c r="E14" s="37">
        <v>0.07474515059334363</v>
      </c>
      <c r="F14" s="51">
        <f t="shared" si="0"/>
        <v>0.08642157148660592</v>
      </c>
      <c r="G14" s="51">
        <f t="shared" si="1"/>
        <v>0.05185294289196355</v>
      </c>
      <c r="H14" s="25">
        <f t="shared" si="2"/>
        <v>0.12099020008124829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6</v>
      </c>
      <c r="B15" s="33" t="s">
        <v>9</v>
      </c>
      <c r="C15" s="47">
        <v>0.022471541911649788</v>
      </c>
      <c r="D15" s="35">
        <v>0.048118684140422974</v>
      </c>
      <c r="E15" s="37">
        <v>0.14257821905442092</v>
      </c>
      <c r="F15" s="51">
        <f t="shared" si="0"/>
        <v>0.08642157148660592</v>
      </c>
      <c r="G15" s="51">
        <f t="shared" si="1"/>
        <v>0.05185294289196355</v>
      </c>
      <c r="H15" s="25">
        <f t="shared" si="2"/>
        <v>0.12099020008124829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9">
        <v>7</v>
      </c>
      <c r="B16" s="34" t="s">
        <v>10</v>
      </c>
      <c r="C16" s="47">
        <v>0.0688279141635793</v>
      </c>
      <c r="D16" s="38">
        <v>0.14738235029454938</v>
      </c>
      <c r="E16" s="40">
        <v>0.06995416912914876</v>
      </c>
      <c r="F16" s="51">
        <f t="shared" si="0"/>
        <v>0.08642157148660592</v>
      </c>
      <c r="G16" s="51">
        <f t="shared" si="1"/>
        <v>0.05185294289196355</v>
      </c>
      <c r="H16" s="25">
        <f t="shared" si="2"/>
        <v>0.12099020008124829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8</v>
      </c>
      <c r="B17" s="48" t="s">
        <v>37</v>
      </c>
      <c r="C17" s="47">
        <v>0.0068591639360640454</v>
      </c>
      <c r="D17" s="38">
        <v>0.014687641115349467</v>
      </c>
      <c r="E17" s="40">
        <v>0.10986892504189671</v>
      </c>
      <c r="F17" s="51">
        <f t="shared" si="0"/>
        <v>0.08642157148660592</v>
      </c>
      <c r="G17" s="51">
        <f>$E$22</f>
        <v>0.05185294289196355</v>
      </c>
      <c r="H17" s="25">
        <f t="shared" si="2"/>
        <v>0.12099020008124829</v>
      </c>
      <c r="I17" s="24"/>
      <c r="J17" s="21"/>
      <c r="K17" s="21"/>
      <c r="L17" s="21"/>
      <c r="M17" s="21"/>
      <c r="N17" s="21"/>
      <c r="O17" s="21"/>
      <c r="P17" s="21"/>
    </row>
    <row r="18" spans="1:16" ht="12.75">
      <c r="A18" s="58" t="s">
        <v>11</v>
      </c>
      <c r="B18" s="59"/>
      <c r="C18" s="59"/>
      <c r="D18" s="59"/>
      <c r="E18" s="43">
        <v>0.0817828793101286</v>
      </c>
      <c r="F18" s="54"/>
      <c r="G18" s="54"/>
      <c r="H18" s="24"/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58" t="s">
        <v>34</v>
      </c>
      <c r="B19" s="59"/>
      <c r="C19" s="59"/>
      <c r="D19" s="59"/>
      <c r="E19" s="43">
        <v>0.08642157148660592</v>
      </c>
      <c r="F19" s="26"/>
      <c r="G19" s="26"/>
      <c r="H19" s="24"/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58" t="s">
        <v>12</v>
      </c>
      <c r="B20" s="59"/>
      <c r="C20" s="59"/>
      <c r="D20" s="59"/>
      <c r="E20" s="44">
        <f>AVERAGE(E10:E17)</f>
        <v>0.09318506057251069</v>
      </c>
      <c r="F20" s="26"/>
      <c r="G20" s="26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58" t="s">
        <v>13</v>
      </c>
      <c r="B21" s="59"/>
      <c r="C21" s="59"/>
      <c r="D21" s="59"/>
      <c r="E21" s="44">
        <f>STDEV(E10:E17)</f>
        <v>0.031622934975403846</v>
      </c>
      <c r="F21" s="26"/>
      <c r="G21" s="26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62" t="s">
        <v>14</v>
      </c>
      <c r="B22" s="63"/>
      <c r="C22" s="63"/>
      <c r="D22" s="63"/>
      <c r="E22" s="44">
        <v>0.05185294289196355</v>
      </c>
      <c r="F22" s="26"/>
      <c r="G22" s="26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3.5" thickBot="1">
      <c r="A23" s="60" t="s">
        <v>33</v>
      </c>
      <c r="B23" s="61"/>
      <c r="C23" s="61"/>
      <c r="D23" s="61"/>
      <c r="E23" s="44">
        <v>0.12099020008124829</v>
      </c>
      <c r="F23" s="30"/>
      <c r="G23" s="30"/>
      <c r="H23" s="21"/>
      <c r="I23" s="24"/>
      <c r="J23" s="21"/>
      <c r="K23" s="21"/>
      <c r="L23" s="21"/>
      <c r="M23" s="21"/>
      <c r="N23" s="21"/>
      <c r="O23" s="21"/>
      <c r="P23" s="21"/>
    </row>
    <row r="24" spans="1:16" ht="12.75">
      <c r="A24" s="69"/>
      <c r="B24" s="69"/>
      <c r="C24" s="69"/>
      <c r="D24" s="69"/>
      <c r="E24" s="69"/>
      <c r="F24" s="30"/>
      <c r="G24" s="30"/>
      <c r="H24" s="21"/>
      <c r="I24" s="24"/>
      <c r="J24" s="21"/>
      <c r="K24" s="21"/>
      <c r="L24" s="21"/>
      <c r="M24" s="21"/>
      <c r="N24" s="21"/>
      <c r="O24" s="21"/>
      <c r="P24" s="21"/>
    </row>
    <row r="25" spans="1:16" ht="12.75">
      <c r="A25" s="28"/>
      <c r="B25" s="28"/>
      <c r="C25" s="28"/>
      <c r="D25" s="28"/>
      <c r="E25" s="28"/>
      <c r="F25" s="30"/>
      <c r="G25" s="30"/>
      <c r="H25" s="21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28"/>
      <c r="B26" s="28"/>
      <c r="C26" s="28"/>
      <c r="D26" s="28"/>
      <c r="E26" s="28"/>
      <c r="F26" s="30"/>
      <c r="G26" s="30"/>
      <c r="H26" s="21"/>
      <c r="I26" s="24"/>
      <c r="J26" s="21"/>
      <c r="K26" s="21"/>
      <c r="L26" s="21"/>
      <c r="M26" s="21"/>
      <c r="N26" s="21"/>
      <c r="O26" s="21"/>
      <c r="P26" s="21"/>
    </row>
    <row r="27" spans="1:16" ht="2.25" customHeight="1">
      <c r="A27" s="28"/>
      <c r="B27" s="28"/>
      <c r="C27" s="28"/>
      <c r="D27" s="28"/>
      <c r="E27" s="28"/>
      <c r="F27" s="7"/>
      <c r="G27" s="7"/>
      <c r="H27" s="24"/>
      <c r="I27" s="24"/>
      <c r="J27" s="21"/>
      <c r="K27" s="21"/>
      <c r="L27" s="21"/>
      <c r="M27" s="21"/>
      <c r="N27" s="21"/>
      <c r="O27" s="21"/>
      <c r="P27" s="21"/>
    </row>
    <row r="28" spans="1:16" ht="53.25" customHeight="1" thickBot="1">
      <c r="A28" s="57" t="s">
        <v>42</v>
      </c>
      <c r="B28" s="57"/>
      <c r="C28" s="57"/>
      <c r="D28" s="57"/>
      <c r="E28" s="57"/>
      <c r="F28" s="8"/>
      <c r="G28" s="8"/>
      <c r="H28" s="24"/>
      <c r="I28" s="24"/>
      <c r="J28" s="21"/>
      <c r="K28" s="21"/>
      <c r="L28" s="21"/>
      <c r="M28" s="21"/>
      <c r="N28" s="21"/>
      <c r="O28" s="21"/>
      <c r="P28" s="21"/>
    </row>
    <row r="29" spans="1:16" ht="89.25">
      <c r="A29" s="10" t="s">
        <v>0</v>
      </c>
      <c r="B29" s="11" t="s">
        <v>1</v>
      </c>
      <c r="C29" s="11" t="s">
        <v>15</v>
      </c>
      <c r="D29" s="11" t="s">
        <v>3</v>
      </c>
      <c r="E29" s="12" t="s">
        <v>23</v>
      </c>
      <c r="F29" s="8"/>
      <c r="G29" s="8"/>
      <c r="H29" s="24"/>
      <c r="I29" s="24"/>
      <c r="J29" s="21"/>
      <c r="K29" s="21"/>
      <c r="L29" s="21"/>
      <c r="M29" s="21"/>
      <c r="N29" s="21"/>
      <c r="O29" s="21"/>
      <c r="P29" s="21"/>
    </row>
    <row r="30" spans="1:16" ht="12.75">
      <c r="A30" s="13">
        <v>1</v>
      </c>
      <c r="B30" s="3">
        <v>2</v>
      </c>
      <c r="C30" s="3">
        <v>3</v>
      </c>
      <c r="D30" s="3">
        <v>4</v>
      </c>
      <c r="E30" s="14">
        <v>5</v>
      </c>
      <c r="F30" s="52"/>
      <c r="G30" s="52"/>
      <c r="H30" s="25"/>
      <c r="I30" s="25"/>
      <c r="J30" s="21"/>
      <c r="K30" s="21"/>
      <c r="L30" s="21"/>
      <c r="M30" s="21"/>
      <c r="N30" s="21"/>
      <c r="O30" s="21"/>
      <c r="P30" s="21"/>
    </row>
    <row r="31" spans="1:16" ht="12.75">
      <c r="A31" s="18">
        <v>1</v>
      </c>
      <c r="B31" s="33" t="s">
        <v>16</v>
      </c>
      <c r="C31" s="35">
        <v>0.39350668749501266</v>
      </c>
      <c r="D31" s="35">
        <v>0.2</v>
      </c>
      <c r="E31" s="37">
        <v>0.06448609688057272</v>
      </c>
      <c r="F31" s="53">
        <f>$E$40</f>
        <v>0.0836940364027461</v>
      </c>
      <c r="G31" s="53">
        <f>$E$43</f>
        <v>0.05021642184164766</v>
      </c>
      <c r="H31" s="25">
        <f>$E$44</f>
        <v>0.11717165096384453</v>
      </c>
      <c r="I31" s="25"/>
      <c r="J31" s="21"/>
      <c r="K31" s="21"/>
      <c r="L31" s="21"/>
      <c r="M31" s="21"/>
      <c r="N31" s="21"/>
      <c r="O31" s="21"/>
      <c r="P31" s="21"/>
    </row>
    <row r="32" spans="1:16" ht="12.75">
      <c r="A32" s="18">
        <v>2</v>
      </c>
      <c r="B32" s="33" t="s">
        <v>17</v>
      </c>
      <c r="C32" s="35">
        <v>0.12158991721608328</v>
      </c>
      <c r="D32" s="35">
        <v>0.18943632919793854</v>
      </c>
      <c r="E32" s="37">
        <v>0.12233481570650961</v>
      </c>
      <c r="F32" s="53">
        <f aca="true" t="shared" si="3" ref="F32:F38">$E$40</f>
        <v>0.0836940364027461</v>
      </c>
      <c r="G32" s="53">
        <f aca="true" t="shared" si="4" ref="G32:G38">$E$43</f>
        <v>0.05021642184164766</v>
      </c>
      <c r="H32" s="25">
        <f aca="true" t="shared" si="5" ref="H32:H38">$E$44</f>
        <v>0.11717165096384453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3</v>
      </c>
      <c r="B33" s="33" t="s">
        <v>18</v>
      </c>
      <c r="C33" s="35">
        <v>0.07503281679849112</v>
      </c>
      <c r="D33" s="35">
        <v>0.1169006584520269</v>
      </c>
      <c r="E33" s="37">
        <v>0.07467011892088693</v>
      </c>
      <c r="F33" s="53">
        <f t="shared" si="3"/>
        <v>0.0836940364027461</v>
      </c>
      <c r="G33" s="53">
        <f t="shared" si="4"/>
        <v>0.05021642184164766</v>
      </c>
      <c r="H33" s="25">
        <f t="shared" si="5"/>
        <v>0.11717165096384453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4</v>
      </c>
      <c r="B34" s="33" t="s">
        <v>19</v>
      </c>
      <c r="C34" s="35">
        <v>0.22138264952638986</v>
      </c>
      <c r="D34" s="35">
        <v>0.2</v>
      </c>
      <c r="E34" s="37">
        <v>0.06020539921168622</v>
      </c>
      <c r="F34" s="53">
        <f t="shared" si="3"/>
        <v>0.0836940364027461</v>
      </c>
      <c r="G34" s="53">
        <f t="shared" si="4"/>
        <v>0.05021642184164766</v>
      </c>
      <c r="H34" s="25">
        <f t="shared" si="5"/>
        <v>0.11717165096384453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5</v>
      </c>
      <c r="B35" s="33" t="s">
        <v>20</v>
      </c>
      <c r="C35" s="35">
        <v>0.0978922670180743</v>
      </c>
      <c r="D35" s="35">
        <v>0.15251553866767065</v>
      </c>
      <c r="E35" s="37">
        <v>0.07093396923479389</v>
      </c>
      <c r="F35" s="53">
        <f t="shared" si="3"/>
        <v>0.0836940364027461</v>
      </c>
      <c r="G35" s="53">
        <f t="shared" si="4"/>
        <v>0.05021642184164766</v>
      </c>
      <c r="H35" s="25">
        <f t="shared" si="5"/>
        <v>0.11717165096384453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8">
        <v>6</v>
      </c>
      <c r="B36" s="33" t="s">
        <v>21</v>
      </c>
      <c r="C36" s="35">
        <v>0.03826922646863673</v>
      </c>
      <c r="D36" s="35">
        <v>0.059623215061324134</v>
      </c>
      <c r="E36" s="37">
        <v>0.15074952519801732</v>
      </c>
      <c r="F36" s="53">
        <f t="shared" si="3"/>
        <v>0.0836940364027461</v>
      </c>
      <c r="G36" s="53">
        <f t="shared" si="4"/>
        <v>0.05021642184164766</v>
      </c>
      <c r="H36" s="25">
        <f t="shared" si="5"/>
        <v>0.11717165096384453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9">
        <v>7</v>
      </c>
      <c r="B37" s="34" t="s">
        <v>22</v>
      </c>
      <c r="C37" s="38">
        <v>0.03875243985597005</v>
      </c>
      <c r="D37" s="38">
        <v>0.06037605849120367</v>
      </c>
      <c r="E37" s="40">
        <v>0.08356419352463695</v>
      </c>
      <c r="F37" s="53">
        <f t="shared" si="3"/>
        <v>0.0836940364027461</v>
      </c>
      <c r="G37" s="53">
        <f t="shared" si="4"/>
        <v>0.05021642184164766</v>
      </c>
      <c r="H37" s="25">
        <f t="shared" si="5"/>
        <v>0.11717165096384453</v>
      </c>
      <c r="I37" s="25"/>
      <c r="J37" s="21"/>
      <c r="K37" s="21"/>
      <c r="L37" s="21"/>
      <c r="M37" s="21"/>
      <c r="N37" s="21"/>
      <c r="O37" s="21"/>
      <c r="P37" s="21"/>
    </row>
    <row r="38" spans="1:16" ht="12.75">
      <c r="A38" s="19">
        <v>8</v>
      </c>
      <c r="B38" s="48" t="s">
        <v>36</v>
      </c>
      <c r="C38" s="38">
        <v>0.013573995621342125</v>
      </c>
      <c r="D38" s="39">
        <v>0.021148200129836182</v>
      </c>
      <c r="E38" s="40">
        <v>0.09457599975205455</v>
      </c>
      <c r="F38" s="53">
        <f t="shared" si="3"/>
        <v>0.0836940364027461</v>
      </c>
      <c r="G38" s="53">
        <f t="shared" si="4"/>
        <v>0.05021642184164766</v>
      </c>
      <c r="H38" s="25">
        <f t="shared" si="5"/>
        <v>0.11717165096384453</v>
      </c>
      <c r="I38" s="24"/>
      <c r="J38" s="21"/>
      <c r="K38" s="21"/>
      <c r="L38" s="21"/>
      <c r="M38" s="21"/>
      <c r="N38" s="21"/>
      <c r="O38" s="21"/>
      <c r="P38" s="21"/>
    </row>
    <row r="39" spans="1:16" ht="12.75">
      <c r="A39" s="58" t="s">
        <v>11</v>
      </c>
      <c r="B39" s="59"/>
      <c r="C39" s="59"/>
      <c r="D39" s="59"/>
      <c r="E39" s="41">
        <v>0.0764165760009668</v>
      </c>
      <c r="F39" s="29"/>
      <c r="G39" s="29"/>
      <c r="H39" s="24"/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58" t="s">
        <v>34</v>
      </c>
      <c r="B40" s="59"/>
      <c r="C40" s="59"/>
      <c r="D40" s="59"/>
      <c r="E40" s="41">
        <v>0.0836940364027461</v>
      </c>
      <c r="F40" s="46"/>
      <c r="G40" s="46"/>
      <c r="H40" s="24"/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58" t="s">
        <v>12</v>
      </c>
      <c r="B41" s="59"/>
      <c r="C41" s="59"/>
      <c r="D41" s="59"/>
      <c r="E41" s="41">
        <f>AVERAGE(E31:E38)</f>
        <v>0.09019001480364477</v>
      </c>
      <c r="F41" s="29"/>
      <c r="G41" s="29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58" t="s">
        <v>13</v>
      </c>
      <c r="B42" s="59"/>
      <c r="C42" s="59"/>
      <c r="D42" s="59"/>
      <c r="E42" s="41">
        <f>STDEV(E31:E38)</f>
        <v>0.0314763219938753</v>
      </c>
      <c r="F42" s="29"/>
      <c r="G42" s="29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2.75">
      <c r="A43" s="62" t="s">
        <v>14</v>
      </c>
      <c r="B43" s="63"/>
      <c r="C43" s="63"/>
      <c r="D43" s="63"/>
      <c r="E43" s="41">
        <v>0.05021642184164766</v>
      </c>
      <c r="F43" s="29"/>
      <c r="G43" s="29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3.5" thickBot="1">
      <c r="A44" s="60" t="s">
        <v>33</v>
      </c>
      <c r="B44" s="61"/>
      <c r="C44" s="61"/>
      <c r="D44" s="61"/>
      <c r="E44" s="42">
        <v>0.11717165096384453</v>
      </c>
      <c r="F44" s="27"/>
      <c r="G44" s="27"/>
      <c r="H44" s="24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69"/>
      <c r="B45" s="69"/>
      <c r="C45" s="69"/>
      <c r="D45" s="69"/>
      <c r="E45" s="69"/>
      <c r="F45" s="27"/>
      <c r="G45" s="27"/>
      <c r="H45" s="24"/>
      <c r="I45" s="24"/>
      <c r="J45" s="21"/>
      <c r="K45" s="21"/>
      <c r="L45" s="21"/>
      <c r="M45" s="21"/>
      <c r="N45" s="21"/>
      <c r="O45" s="21"/>
      <c r="P45" s="21"/>
    </row>
    <row r="46" spans="1:16" ht="12.75">
      <c r="A46" s="30"/>
      <c r="B46" s="30"/>
      <c r="C46" s="30"/>
      <c r="D46" s="30"/>
      <c r="E46" s="30"/>
      <c r="F46" s="27"/>
      <c r="G46" s="27"/>
      <c r="H46" s="24"/>
      <c r="I46" s="24"/>
      <c r="J46" s="21"/>
      <c r="K46" s="21"/>
      <c r="L46" s="21"/>
      <c r="M46" s="21"/>
      <c r="N46" s="21"/>
      <c r="O46" s="21"/>
      <c r="P46" s="21"/>
    </row>
    <row r="47" spans="1:16" ht="12.75">
      <c r="A47" s="30"/>
      <c r="B47" s="30"/>
      <c r="C47" s="30"/>
      <c r="D47" s="30"/>
      <c r="E47" s="30"/>
      <c r="F47" s="27"/>
      <c r="G47" s="27"/>
      <c r="H47" s="24"/>
      <c r="I47" s="24"/>
      <c r="J47" s="21"/>
      <c r="K47" s="21"/>
      <c r="L47" s="21"/>
      <c r="M47" s="21"/>
      <c r="N47" s="21"/>
      <c r="O47" s="21"/>
      <c r="P47" s="21"/>
    </row>
    <row r="48" spans="1:16" ht="24" customHeight="1">
      <c r="A48" s="30"/>
      <c r="B48" s="30"/>
      <c r="C48" s="30"/>
      <c r="D48" s="30"/>
      <c r="E48" s="30"/>
      <c r="F48" s="31"/>
      <c r="G48" s="31"/>
      <c r="H48" s="24"/>
      <c r="I48" s="24"/>
      <c r="J48" s="21"/>
      <c r="K48" s="21"/>
      <c r="L48" s="21"/>
      <c r="M48" s="21"/>
      <c r="N48" s="21"/>
      <c r="O48" s="21"/>
      <c r="P48" s="21"/>
    </row>
    <row r="49" spans="1:16" ht="15" customHeight="1">
      <c r="A49" s="57" t="s">
        <v>43</v>
      </c>
      <c r="B49" s="64"/>
      <c r="C49" s="64"/>
      <c r="D49" s="64"/>
      <c r="E49" s="65"/>
      <c r="F49" s="31"/>
      <c r="G49" s="31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2.75">
      <c r="A50" s="64"/>
      <c r="B50" s="64"/>
      <c r="C50" s="64"/>
      <c r="D50" s="64"/>
      <c r="E50" s="65"/>
      <c r="F50" s="27"/>
      <c r="G50" s="27"/>
      <c r="H50" s="24"/>
      <c r="I50" s="24"/>
      <c r="J50" s="21"/>
      <c r="K50" s="21"/>
      <c r="L50" s="21"/>
      <c r="M50" s="21"/>
      <c r="N50" s="21"/>
      <c r="O50" s="21"/>
      <c r="P50" s="21"/>
    </row>
    <row r="51" spans="1:16" ht="13.5" thickBot="1">
      <c r="A51" s="32"/>
      <c r="B51" s="32"/>
      <c r="C51" s="32"/>
      <c r="D51" s="32"/>
      <c r="E51" s="30"/>
      <c r="F51" s="8"/>
      <c r="G51" s="8"/>
      <c r="H51" s="24"/>
      <c r="I51" s="24"/>
      <c r="J51" s="21"/>
      <c r="K51" s="21"/>
      <c r="L51" s="21"/>
      <c r="M51" s="21"/>
      <c r="N51" s="21"/>
      <c r="O51" s="21"/>
      <c r="P51" s="21"/>
    </row>
    <row r="52" spans="1:16" ht="89.25">
      <c r="A52" s="15" t="s">
        <v>0</v>
      </c>
      <c r="B52" s="11" t="s">
        <v>1</v>
      </c>
      <c r="C52" s="11" t="s">
        <v>15</v>
      </c>
      <c r="D52" s="11" t="s">
        <v>3</v>
      </c>
      <c r="E52" s="12" t="s">
        <v>23</v>
      </c>
      <c r="F52" s="9"/>
      <c r="G52" s="9"/>
      <c r="H52" s="24"/>
      <c r="I52" s="24"/>
      <c r="J52" s="21"/>
      <c r="K52" s="21"/>
      <c r="L52" s="21"/>
      <c r="M52" s="21"/>
      <c r="N52" s="21"/>
      <c r="O52" s="21"/>
      <c r="P52" s="21"/>
    </row>
    <row r="53" spans="1:16" ht="12.75">
      <c r="A53" s="16">
        <v>1</v>
      </c>
      <c r="B53" s="4">
        <v>2</v>
      </c>
      <c r="C53" s="4">
        <v>3</v>
      </c>
      <c r="D53" s="4">
        <v>4</v>
      </c>
      <c r="E53" s="17">
        <v>5</v>
      </c>
      <c r="F53" s="1"/>
      <c r="G53" s="45"/>
      <c r="H53" s="25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8">
        <v>1</v>
      </c>
      <c r="B54" s="33" t="s">
        <v>25</v>
      </c>
      <c r="C54" s="35">
        <v>0.1763381326374911</v>
      </c>
      <c r="D54" s="36">
        <v>0.2</v>
      </c>
      <c r="E54" s="37">
        <v>0.06497021310833606</v>
      </c>
      <c r="F54" s="49">
        <f>$E$63</f>
        <v>0.08380680910963477</v>
      </c>
      <c r="G54" s="45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2</v>
      </c>
      <c r="B55" s="33" t="s">
        <v>26</v>
      </c>
      <c r="C55" s="35">
        <v>0.03492550726409145</v>
      </c>
      <c r="D55" s="36">
        <v>0.07124271508473952</v>
      </c>
      <c r="E55" s="37">
        <v>0.12321588151774732</v>
      </c>
      <c r="F55" s="49">
        <f aca="true" t="shared" si="6" ref="F55:F61">$E$63</f>
        <v>0.08380680910963477</v>
      </c>
      <c r="G55" s="45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3</v>
      </c>
      <c r="B56" s="33" t="s">
        <v>27</v>
      </c>
      <c r="C56" s="35">
        <v>0.06540344535859237</v>
      </c>
      <c r="D56" s="36">
        <v>0.13341306650206325</v>
      </c>
      <c r="E56" s="37">
        <v>0.09473149257994407</v>
      </c>
      <c r="F56" s="49">
        <f t="shared" si="6"/>
        <v>0.08380680910963477</v>
      </c>
      <c r="G56" s="45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8">
        <v>4</v>
      </c>
      <c r="B57" s="33" t="s">
        <v>28</v>
      </c>
      <c r="C57" s="35">
        <v>0.5295222583718967</v>
      </c>
      <c r="D57" s="36">
        <v>0.2</v>
      </c>
      <c r="E57" s="37">
        <v>0.07635389496683387</v>
      </c>
      <c r="F57" s="49">
        <f t="shared" si="6"/>
        <v>0.08380680910963477</v>
      </c>
      <c r="G57" s="45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8">
        <v>5</v>
      </c>
      <c r="B58" s="33" t="s">
        <v>29</v>
      </c>
      <c r="C58" s="35">
        <v>0.09664914776147589</v>
      </c>
      <c r="D58" s="36">
        <v>0.19714954016524966</v>
      </c>
      <c r="E58" s="37">
        <v>0.08739347784861629</v>
      </c>
      <c r="F58" s="49">
        <f t="shared" si="6"/>
        <v>0.08380680910963477</v>
      </c>
      <c r="G58" s="45"/>
      <c r="H58" s="25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18">
        <v>6</v>
      </c>
      <c r="B59" s="33" t="s">
        <v>30</v>
      </c>
      <c r="C59" s="35">
        <v>0.01622159124490478</v>
      </c>
      <c r="D59" s="36">
        <v>0.033089575322218866</v>
      </c>
      <c r="E59" s="37">
        <v>0.13952083649694136</v>
      </c>
      <c r="F59" s="49">
        <f t="shared" si="6"/>
        <v>0.08380680910963477</v>
      </c>
      <c r="G59" s="45"/>
      <c r="H59" s="25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19">
        <v>7</v>
      </c>
      <c r="B60" s="34" t="s">
        <v>31</v>
      </c>
      <c r="C60" s="38">
        <v>0.07113481878230533</v>
      </c>
      <c r="D60" s="39">
        <v>0.1451041953032086</v>
      </c>
      <c r="E60" s="40">
        <v>0.07140939011259428</v>
      </c>
      <c r="F60" s="49">
        <f t="shared" si="6"/>
        <v>0.08380680910963477</v>
      </c>
      <c r="G60" s="45"/>
      <c r="H60" s="25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19">
        <v>8</v>
      </c>
      <c r="B61" s="48" t="s">
        <v>35</v>
      </c>
      <c r="C61" s="38">
        <v>0.00980509857924232</v>
      </c>
      <c r="D61" s="39">
        <v>0.020000907622520013</v>
      </c>
      <c r="E61" s="40">
        <v>0.09585881708629596</v>
      </c>
      <c r="F61" s="49">
        <f t="shared" si="6"/>
        <v>0.08380680910963477</v>
      </c>
      <c r="G61" s="46"/>
      <c r="H61" s="24"/>
      <c r="I61" s="24"/>
      <c r="J61" s="21"/>
      <c r="K61" s="21"/>
      <c r="L61" s="21"/>
      <c r="M61" s="21"/>
      <c r="N61" s="21"/>
      <c r="O61" s="21"/>
      <c r="P61" s="21"/>
    </row>
    <row r="62" spans="1:16" ht="12.75">
      <c r="A62" s="58" t="s">
        <v>11</v>
      </c>
      <c r="B62" s="59"/>
      <c r="C62" s="59"/>
      <c r="D62" s="59"/>
      <c r="E62" s="41">
        <v>0.07911631042861786</v>
      </c>
      <c r="F62" s="46"/>
      <c r="G62" s="46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.75">
      <c r="A63" s="58" t="s">
        <v>34</v>
      </c>
      <c r="B63" s="59"/>
      <c r="C63" s="59"/>
      <c r="D63" s="59"/>
      <c r="E63" s="41">
        <v>0.08380680910963477</v>
      </c>
      <c r="F63" s="46"/>
      <c r="G63" s="46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12.75">
      <c r="A64" s="58" t="s">
        <v>12</v>
      </c>
      <c r="B64" s="59"/>
      <c r="C64" s="59"/>
      <c r="D64" s="59"/>
      <c r="E64" s="41">
        <f>AVERAGE(E54:E61)</f>
        <v>0.09418175046466365</v>
      </c>
      <c r="F64" s="29"/>
      <c r="G64" s="29"/>
      <c r="H64" s="24"/>
      <c r="I64" s="24"/>
      <c r="J64" s="21"/>
      <c r="K64" s="21"/>
      <c r="L64" s="21"/>
      <c r="M64" s="21"/>
      <c r="N64" s="21"/>
      <c r="O64" s="21"/>
      <c r="P64" s="21"/>
    </row>
    <row r="65" spans="1:16" ht="13.5" thickBot="1">
      <c r="A65" s="60" t="s">
        <v>13</v>
      </c>
      <c r="B65" s="61"/>
      <c r="C65" s="61"/>
      <c r="D65" s="61"/>
      <c r="E65" s="42">
        <f>STDEV(E54:E61)</f>
        <v>0.025739174269646177</v>
      </c>
      <c r="F65" s="24"/>
      <c r="G65" s="24"/>
      <c r="H65" s="24"/>
      <c r="I65" s="24"/>
      <c r="J65" s="21"/>
      <c r="K65" s="21"/>
      <c r="L65" s="21"/>
      <c r="M65" s="21"/>
      <c r="N65" s="21"/>
      <c r="O65" s="21"/>
      <c r="P65" s="21"/>
    </row>
    <row r="66" spans="1:16" ht="12">
      <c r="A66" s="21"/>
      <c r="B66" s="21"/>
      <c r="C66" s="21"/>
      <c r="D66" s="21"/>
      <c r="E66" s="21"/>
      <c r="F66" s="24"/>
      <c r="G66" s="24"/>
      <c r="H66" s="24"/>
      <c r="I66" s="24"/>
      <c r="J66" s="21"/>
      <c r="K66" s="21"/>
      <c r="L66" s="21"/>
      <c r="M66" s="21"/>
      <c r="N66" s="21"/>
      <c r="O66" s="21"/>
      <c r="P66" s="21"/>
    </row>
    <row r="67" spans="1:16" ht="29.25" customHeight="1">
      <c r="A67" s="70" t="s">
        <v>32</v>
      </c>
      <c r="B67" s="70"/>
      <c r="C67" s="21"/>
      <c r="D67" s="21"/>
      <c r="E67" s="21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6"/>
    </row>
    <row r="68" spans="1:16" ht="1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16" ht="18.75" customHeight="1">
      <c r="A69" s="66" t="s">
        <v>38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27" customHeight="1">
      <c r="A70" s="66" t="s">
        <v>39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1:16" ht="1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0:15" ht="12">
      <c r="J72" s="55"/>
      <c r="K72" s="56"/>
      <c r="L72" s="56"/>
      <c r="M72" s="56"/>
      <c r="N72" s="56"/>
      <c r="O72" s="56"/>
    </row>
  </sheetData>
  <mergeCells count="26">
    <mergeCell ref="A70:P70"/>
    <mergeCell ref="A24:E24"/>
    <mergeCell ref="A45:E45"/>
    <mergeCell ref="A62:D62"/>
    <mergeCell ref="A63:D63"/>
    <mergeCell ref="A64:D64"/>
    <mergeCell ref="A67:B67"/>
    <mergeCell ref="A68:P68"/>
    <mergeCell ref="A69:P69"/>
    <mergeCell ref="A22:D22"/>
    <mergeCell ref="A23:D23"/>
    <mergeCell ref="A1:O1"/>
    <mergeCell ref="A7:E7"/>
    <mergeCell ref="A18:D18"/>
    <mergeCell ref="A19:D19"/>
    <mergeCell ref="A20:D20"/>
    <mergeCell ref="A21:D21"/>
    <mergeCell ref="A40:D40"/>
    <mergeCell ref="A28:E28"/>
    <mergeCell ref="A39:D39"/>
    <mergeCell ref="A65:D65"/>
    <mergeCell ref="A41:D41"/>
    <mergeCell ref="A42:D42"/>
    <mergeCell ref="A43:D43"/>
    <mergeCell ref="A44:D44"/>
    <mergeCell ref="A49:E50"/>
  </mergeCells>
  <printOptions horizontalCentered="1" verticalCentered="1"/>
  <pageMargins left="0" right="0" top="0" bottom="0" header="0.7086614173228347" footer="0.2362204724409449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Yanitsa Yaneva</dc:creator>
  <cp:keywords/>
  <dc:description/>
  <cp:lastModifiedBy>Alexander Milushev</cp:lastModifiedBy>
  <cp:lastPrinted>2007-04-11T08:35:47Z</cp:lastPrinted>
  <dcterms:created xsi:type="dcterms:W3CDTF">2004-10-06T07:11:21Z</dcterms:created>
  <dcterms:modified xsi:type="dcterms:W3CDTF">2007-04-11T08:36:08Z</dcterms:modified>
  <cp:category/>
  <cp:version/>
  <cp:contentType/>
  <cp:contentStatus/>
</cp:coreProperties>
</file>