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U:\Analizi\Prehvarleni\2024-09\2024-Q3\"/>
    </mc:Choice>
  </mc:AlternateContent>
  <bookViews>
    <workbookView xWindow="0" yWindow="0" windowWidth="21600" windowHeight="9630" tabRatio="602"/>
  </bookViews>
  <sheets>
    <sheet name="ППФ - III-то тримесечие 2024 г." sheetId="6" r:id="rId1"/>
    <sheet name="ППФ - деветмесечие 2024 г." sheetId="7" r:id="rId2"/>
  </sheets>
  <definedNames>
    <definedName name="_xlnm.Print_Area" localSheetId="0">'ППФ - III-то тримесечие 2024 г.'!$A$1:$AA$44</definedName>
    <definedName name="_xlnm.Print_Area" localSheetId="1">'ППФ - деветмесечие 2024 г.'!$A$1:$AA$44</definedName>
  </definedNames>
  <calcPr calcId="162913"/>
</workbook>
</file>

<file path=xl/calcChain.xml><?xml version="1.0" encoding="utf-8"?>
<calcChain xmlns="http://schemas.openxmlformats.org/spreadsheetml/2006/main">
  <c r="V17" i="7" l="1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Y9" i="7" s="1"/>
  <c r="F17" i="7"/>
  <c r="E17" i="7"/>
  <c r="D17" i="7"/>
  <c r="C17" i="7"/>
  <c r="X16" i="7"/>
  <c r="Z16" i="7" s="1"/>
  <c r="W16" i="7"/>
  <c r="Y16" i="7" s="1"/>
  <c r="X15" i="7"/>
  <c r="Z15" i="7" s="1"/>
  <c r="W15" i="7"/>
  <c r="Y15" i="7" s="1"/>
  <c r="Y14" i="7"/>
  <c r="X14" i="7"/>
  <c r="W14" i="7"/>
  <c r="Y13" i="7"/>
  <c r="X13" i="7"/>
  <c r="Z13" i="7" s="1"/>
  <c r="W13" i="7"/>
  <c r="X12" i="7"/>
  <c r="Z12" i="7" s="1"/>
  <c r="W12" i="7"/>
  <c r="X11" i="7"/>
  <c r="Z11" i="7" s="1"/>
  <c r="W11" i="7"/>
  <c r="X10" i="7"/>
  <c r="W10" i="7"/>
  <c r="Y10" i="7" s="1"/>
  <c r="X9" i="7"/>
  <c r="Z9" i="7" s="1"/>
  <c r="W9" i="7"/>
  <c r="X8" i="7"/>
  <c r="Z8" i="7" s="1"/>
  <c r="W8" i="7"/>
  <c r="X7" i="7"/>
  <c r="W7" i="7"/>
  <c r="Y11" i="7" l="1"/>
  <c r="Y8" i="7"/>
  <c r="Y12" i="7"/>
  <c r="X17" i="7"/>
  <c r="W17" i="7"/>
  <c r="Y7" i="7"/>
  <c r="Z10" i="7"/>
  <c r="Z14" i="7"/>
  <c r="Z7" i="7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Y16" i="6" l="1"/>
  <c r="Z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<sst xmlns="http://schemas.openxmlformats.org/spreadsheetml/2006/main" count="104" uniqueCount="23">
  <si>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</si>
  <si>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</si>
  <si>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</si>
  <si>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</si>
  <si>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</si>
  <si>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</si>
  <si>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</si>
  <si>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ППФ "Доверие" </t>
  </si>
  <si>
    <t xml:space="preserve">ППФ "Съгласие" </t>
  </si>
  <si>
    <t xml:space="preserve">ППФ "ДСК-Родина" </t>
  </si>
  <si>
    <t xml:space="preserve">ЗППФ "Алианц България" </t>
  </si>
  <si>
    <t xml:space="preserve">"ППФ ОББ" </t>
  </si>
  <si>
    <t>ППФ "ЦКБ - Сила"</t>
  </si>
  <si>
    <t xml:space="preserve">"ППФ - Бъдеще" </t>
  </si>
  <si>
    <t xml:space="preserve"> ППФ "Топлина" </t>
  </si>
  <si>
    <t>ППФ "ДаллБогг: Живот и Здраве"</t>
  </si>
  <si>
    <t>ППФ "Топлина"</t>
  </si>
  <si>
    <t>и за размера на прехвърлените средства</t>
  </si>
  <si>
    <t xml:space="preserve">ППФ "Пенсионноосигурителен институт" </t>
  </si>
  <si>
    <t xml:space="preserve">ППФ "Пенсионно осигурителен институт"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</si>
  <si>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01.01.2024 г. - 30.09.2024 г.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</si>
  <si>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01.07.2024 г. - 30.09.2024 г.</t>
    </r>
  </si>
  <si>
    <t>и за размера на прехвърлените средства на 15.11.2024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</si>
</sst>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1" fillId="2" borderId="1" xfId="1" applyNumberFormat="1" applyFont="1" applyFill="1" applyBorder="1" applyAlignment="1"/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III-то тримесечие 2024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2024 г.'!$X$15</c:f>
              <c:numCache>
                <c:formatCode>#,##0</c:formatCode>
                <c:ptCount val="1"/>
                <c:pt idx="0">
                  <c:v>660104.38</c:v>
                </c:pt>
              </c:numCache>
            </c:numRef>
          </c:cat>
          <c:val>
            <c:numRef>
              <c:f>'ППФ - III-то тримесечие 2024 г.'!$Z$7</c:f>
              <c:numCache>
                <c:formatCode>#,##0</c:formatCode>
                <c:ptCount val="1"/>
                <c:pt idx="0">
                  <c:v>1896135.3000000007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'ППФ - III-то тримесечие 2024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2024 г.'!$X$15</c:f>
              <c:numCache>
                <c:formatCode>#,##0</c:formatCode>
                <c:ptCount val="1"/>
                <c:pt idx="0">
                  <c:v>660104.38</c:v>
                </c:pt>
              </c:numCache>
            </c:numRef>
          </c:cat>
          <c:val>
            <c:numRef>
              <c:f>'ППФ - III-то тримесечие 2024 г.'!$Z$8</c:f>
              <c:numCache>
                <c:formatCode>#,##0</c:formatCode>
                <c:ptCount val="1"/>
                <c:pt idx="0">
                  <c:v>-1627313.94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'ППФ - III-то тримесечие 2024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III-то тримесечие 2024 г.'!$X$15</c:f>
              <c:numCache>
                <c:formatCode>#,##0</c:formatCode>
                <c:ptCount val="1"/>
                <c:pt idx="0">
                  <c:v>660104.38</c:v>
                </c:pt>
              </c:numCache>
            </c:numRef>
          </c:cat>
          <c:val>
            <c:numRef>
              <c:f>'ППФ - III-то тримесечие 2024 г.'!$Z$9</c:f>
              <c:numCache>
                <c:formatCode>#,##0</c:formatCode>
                <c:ptCount val="1"/>
                <c:pt idx="0">
                  <c:v>-1437900.5899999999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'ППФ - III-то тримесечие 2024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2024 г.'!$X$15</c:f>
              <c:numCache>
                <c:formatCode>#,##0</c:formatCode>
                <c:ptCount val="1"/>
                <c:pt idx="0">
                  <c:v>660104.38</c:v>
                </c:pt>
              </c:numCache>
            </c:numRef>
          </c:cat>
          <c:val>
            <c:numRef>
              <c:f>'ППФ - III-то тримесечие 2024 г.'!$Z$10</c:f>
              <c:numCache>
                <c:formatCode>#,##0</c:formatCode>
                <c:ptCount val="1"/>
                <c:pt idx="0">
                  <c:v>2672013.8600000003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'ППФ - III-то тримесечие 2024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2024 г.'!$X$15</c:f>
              <c:numCache>
                <c:formatCode>#,##0</c:formatCode>
                <c:ptCount val="1"/>
                <c:pt idx="0">
                  <c:v>660104.38</c:v>
                </c:pt>
              </c:numCache>
            </c:numRef>
          </c:cat>
          <c:val>
            <c:numRef>
              <c:f>'ППФ - III-то тримесечие 2024 г.'!$Z$11</c:f>
              <c:numCache>
                <c:formatCode>#,##0</c:formatCode>
                <c:ptCount val="1"/>
                <c:pt idx="0">
                  <c:v>-119321.64999999991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'ППФ - III-то тримесечие 2024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2024 г.'!$X$15</c:f>
              <c:numCache>
                <c:formatCode>#,##0</c:formatCode>
                <c:ptCount val="1"/>
                <c:pt idx="0">
                  <c:v>660104.38</c:v>
                </c:pt>
              </c:numCache>
            </c:numRef>
          </c:cat>
          <c:val>
            <c:numRef>
              <c:f>'ППФ - III-то тримесечие 2024 г.'!$Z$12</c:f>
              <c:numCache>
                <c:formatCode>#,##0</c:formatCode>
                <c:ptCount val="1"/>
                <c:pt idx="0">
                  <c:v>-331150.39999999991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'ППФ - III-то тримесечие 2024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2024 г.'!$X$15</c:f>
              <c:numCache>
                <c:formatCode>#,##0</c:formatCode>
                <c:ptCount val="1"/>
                <c:pt idx="0">
                  <c:v>660104.38</c:v>
                </c:pt>
              </c:numCache>
            </c:numRef>
          </c:cat>
          <c:val>
            <c:numRef>
              <c:f>'ППФ - III-то тримесечие 2024 г.'!$Z$13</c:f>
              <c:numCache>
                <c:formatCode>#,##0</c:formatCode>
                <c:ptCount val="1"/>
                <c:pt idx="0">
                  <c:v>-366530.43000000005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'ППФ - III-то тримесечие 2024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2024 г.'!$X$15</c:f>
              <c:numCache>
                <c:formatCode>#,##0</c:formatCode>
                <c:ptCount val="1"/>
                <c:pt idx="0">
                  <c:v>660104.38</c:v>
                </c:pt>
              </c:numCache>
            </c:numRef>
          </c:cat>
          <c:val>
            <c:numRef>
              <c:f>'ППФ - III-то тримесечие 2024 г.'!$Z$14</c:f>
              <c:numCache>
                <c:formatCode>#,##0</c:formatCode>
                <c:ptCount val="1"/>
                <c:pt idx="0">
                  <c:v>-658133.94999999995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'ППФ - III-то тримесечие 2024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2024 г.'!$X$15</c:f>
              <c:numCache>
                <c:formatCode>#,##0</c:formatCode>
                <c:ptCount val="1"/>
                <c:pt idx="0">
                  <c:v>660104.38</c:v>
                </c:pt>
              </c:numCache>
            </c:numRef>
          </c:cat>
          <c:val>
            <c:numRef>
              <c:f>'ППФ - III-то тримесечие 2024 г.'!$Z$15</c:f>
              <c:numCache>
                <c:formatCode>#,##0</c:formatCode>
                <c:ptCount val="1"/>
                <c:pt idx="0">
                  <c:v>-227697.14999999997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'ППФ - III-то тримесечие 2024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III-то тримесечие 2024 г.'!$X$15</c:f>
              <c:numCache>
                <c:formatCode>#,##0</c:formatCode>
                <c:ptCount val="1"/>
                <c:pt idx="0">
                  <c:v>660104.38</c:v>
                </c:pt>
              </c:numCache>
            </c:numRef>
          </c:cat>
          <c:val>
            <c:numRef>
              <c:f>'ППФ - III-то тримесечие 2024 г.'!$Z$16</c:f>
              <c:numCache>
                <c:formatCode>#,##0</c:formatCode>
                <c:ptCount val="1"/>
                <c:pt idx="0">
                  <c:v>199898.94999999995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III-то тримесечие 2024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2024 г.'!$Y$16</c:f>
              <c:numCache>
                <c:formatCode>#,##0</c:formatCode>
                <c:ptCount val="1"/>
                <c:pt idx="0">
                  <c:v>63</c:v>
                </c:pt>
              </c:numCache>
            </c:numRef>
          </c:cat>
          <c:val>
            <c:numRef>
              <c:f>'ППФ - III-то тримесечие 2024 г.'!$Y$7</c:f>
              <c:numCache>
                <c:formatCode>#,##0</c:formatCode>
                <c:ptCount val="1"/>
                <c:pt idx="0">
                  <c:v>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'ППФ - III-то тримесечие 2024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III-то тримесечие 2024 г.'!$Y$16</c:f>
              <c:numCache>
                <c:formatCode>#,##0</c:formatCode>
                <c:ptCount val="1"/>
                <c:pt idx="0">
                  <c:v>63</c:v>
                </c:pt>
              </c:numCache>
            </c:numRef>
          </c:cat>
          <c:val>
            <c:numRef>
              <c:f>'ППФ - III-то тримесечие 2024 г.'!$Y$8</c:f>
              <c:numCache>
                <c:formatCode>#,##0</c:formatCode>
                <c:ptCount val="1"/>
                <c:pt idx="0">
                  <c:v>-365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'ППФ - III-то тримесечие 2024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2024 г.'!$Y$16</c:f>
              <c:numCache>
                <c:formatCode>#,##0</c:formatCode>
                <c:ptCount val="1"/>
                <c:pt idx="0">
                  <c:v>63</c:v>
                </c:pt>
              </c:numCache>
            </c:numRef>
          </c:cat>
          <c:val>
            <c:numRef>
              <c:f>'ППФ - III-то тримесечие 2024 г.'!$Y$9</c:f>
              <c:numCache>
                <c:formatCode>#,##0</c:formatCode>
                <c:ptCount val="1"/>
                <c:pt idx="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'ППФ - III-то тримесечие 2024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2024 г.'!$Y$16</c:f>
              <c:numCache>
                <c:formatCode>#,##0</c:formatCode>
                <c:ptCount val="1"/>
                <c:pt idx="0">
                  <c:v>63</c:v>
                </c:pt>
              </c:numCache>
            </c:numRef>
          </c:cat>
          <c:val>
            <c:numRef>
              <c:f>'ППФ - III-то тримесечие 2024 г.'!$Y$10</c:f>
              <c:numCache>
                <c:formatCode>#,##0</c:formatCode>
                <c:ptCount val="1"/>
                <c:pt idx="0">
                  <c:v>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'ППФ - III-то тримесечие 2024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2024 г.'!$Y$16</c:f>
              <c:numCache>
                <c:formatCode>#,##0</c:formatCode>
                <c:ptCount val="1"/>
                <c:pt idx="0">
                  <c:v>63</c:v>
                </c:pt>
              </c:numCache>
            </c:numRef>
          </c:cat>
          <c:val>
            <c:numRef>
              <c:f>'ППФ - III-то тримесечие 2024 г.'!$Y$11</c:f>
              <c:numCache>
                <c:formatCode>#,##0</c:formatCode>
                <c:ptCount val="1"/>
                <c:pt idx="0">
                  <c:v>-13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'ППФ - III-то тримесечие 2024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2024 г.'!$Y$16</c:f>
              <c:numCache>
                <c:formatCode>#,##0</c:formatCode>
                <c:ptCount val="1"/>
                <c:pt idx="0">
                  <c:v>63</c:v>
                </c:pt>
              </c:numCache>
            </c:numRef>
          </c:cat>
          <c:val>
            <c:numRef>
              <c:f>'ППФ - III-то тримесечие 2024 г.'!$Y$12</c:f>
              <c:numCache>
                <c:formatCode>#,##0</c:formatCode>
                <c:ptCount val="1"/>
                <c:pt idx="0">
                  <c:v>-266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'ППФ - III-то тримесечие 2024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2024 г.'!$Y$16</c:f>
              <c:numCache>
                <c:formatCode>#,##0</c:formatCode>
                <c:ptCount val="1"/>
                <c:pt idx="0">
                  <c:v>63</c:v>
                </c:pt>
              </c:numCache>
            </c:numRef>
          </c:cat>
          <c:val>
            <c:numRef>
              <c:f>'ППФ - III-то тримесечие 2024 г.'!$Y$13</c:f>
              <c:numCache>
                <c:formatCode>#,##0</c:formatCode>
                <c:ptCount val="1"/>
                <c:pt idx="0">
                  <c:v>-154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'ППФ - III-то тримесечие 2024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2024 г.'!$Y$16</c:f>
              <c:numCache>
                <c:formatCode>#,##0</c:formatCode>
                <c:ptCount val="1"/>
                <c:pt idx="0">
                  <c:v>63</c:v>
                </c:pt>
              </c:numCache>
            </c:numRef>
          </c:cat>
          <c:val>
            <c:numRef>
              <c:f>'ППФ - III-то тримесечие 2024 г.'!$Y$14</c:f>
              <c:numCache>
                <c:formatCode>#,##0</c:formatCode>
                <c:ptCount val="1"/>
                <c:pt idx="0">
                  <c:v>-304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'ППФ - III-то тримесечие 2024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2024 г.'!$Y$16</c:f>
              <c:numCache>
                <c:formatCode>#,##0</c:formatCode>
                <c:ptCount val="1"/>
                <c:pt idx="0">
                  <c:v>63</c:v>
                </c:pt>
              </c:numCache>
            </c:numRef>
          </c:cat>
          <c:val>
            <c:numRef>
              <c:f>'ППФ - III-то тримесечие 2024 г.'!$Y$15</c:f>
              <c:numCache>
                <c:formatCode>#,##0</c:formatCode>
                <c:ptCount val="1"/>
                <c:pt idx="0">
                  <c:v>-85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'ППФ - III-то тримесечие 2024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III-то тримесечие 2024 г.'!$Y$16</c:f>
              <c:numCache>
                <c:formatCode>#,##0</c:formatCode>
                <c:ptCount val="1"/>
                <c:pt idx="0">
                  <c:v>63</c:v>
                </c:pt>
              </c:numCache>
            </c:numRef>
          </c:cat>
          <c:val>
            <c:numRef>
              <c:f>'ППФ - III-то тримесечие 2024 г.'!$Y$16</c:f>
              <c:numCache>
                <c:formatCode>#,##0</c:formatCode>
                <c:ptCount val="1"/>
                <c:pt idx="0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593764744760779E-3"/>
          <c:y val="0.82189530257104737"/>
          <c:w val="0.99632699707476646"/>
          <c:h val="0.157333182862519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деветмесечие 2024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деветмесечие 2024 г.'!$X$15</c:f>
              <c:numCache>
                <c:formatCode>#,##0</c:formatCode>
                <c:ptCount val="1"/>
                <c:pt idx="0">
                  <c:v>2395864.5299999998</c:v>
                </c:pt>
              </c:numCache>
            </c:numRef>
          </c:cat>
          <c:val>
            <c:numRef>
              <c:f>'ППФ - деветмесечие 2024 г.'!$Z$7</c:f>
              <c:numCache>
                <c:formatCode>#,##0</c:formatCode>
                <c:ptCount val="1"/>
                <c:pt idx="0">
                  <c:v>5210568.929999996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32-4203-B59F-CA2332AF1C03}"/>
            </c:ext>
          </c:extLst>
        </c:ser>
        <c:ser>
          <c:idx val="1"/>
          <c:order val="1"/>
          <c:tx>
            <c:strRef>
              <c:f>'ППФ - деветмесечие 2024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деветмесечие 2024 г.'!$X$15</c:f>
              <c:numCache>
                <c:formatCode>#,##0</c:formatCode>
                <c:ptCount val="1"/>
                <c:pt idx="0">
                  <c:v>2395864.5299999998</c:v>
                </c:pt>
              </c:numCache>
            </c:numRef>
          </c:cat>
          <c:val>
            <c:numRef>
              <c:f>'ППФ - деветмесечие 2024 г.'!$Z$8</c:f>
              <c:numCache>
                <c:formatCode>#,##0</c:formatCode>
                <c:ptCount val="1"/>
                <c:pt idx="0">
                  <c:v>-3394366.0199999996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32-4203-B59F-CA2332AF1C03}"/>
            </c:ext>
          </c:extLst>
        </c:ser>
        <c:ser>
          <c:idx val="2"/>
          <c:order val="2"/>
          <c:tx>
            <c:strRef>
              <c:f>'ППФ - деветмесечие 2024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B32-4203-B59F-CA2332AF1C0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2024 г.'!$X$15</c:f>
              <c:numCache>
                <c:formatCode>#,##0</c:formatCode>
                <c:ptCount val="1"/>
                <c:pt idx="0">
                  <c:v>2395864.5299999998</c:v>
                </c:pt>
              </c:numCache>
            </c:numRef>
          </c:cat>
          <c:val>
            <c:numRef>
              <c:f>'ППФ - деветмесечие 2024 г.'!$Z$9</c:f>
              <c:numCache>
                <c:formatCode>#,##0</c:formatCode>
                <c:ptCount val="1"/>
                <c:pt idx="0">
                  <c:v>-4365071.5599999987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32-4203-B59F-CA2332AF1C03}"/>
            </c:ext>
          </c:extLst>
        </c:ser>
        <c:ser>
          <c:idx val="3"/>
          <c:order val="3"/>
          <c:tx>
            <c:strRef>
              <c:f>'ППФ - деветмесечие 2024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деветмесечие 2024 г.'!$X$15</c:f>
              <c:numCache>
                <c:formatCode>#,##0</c:formatCode>
                <c:ptCount val="1"/>
                <c:pt idx="0">
                  <c:v>2395864.5299999998</c:v>
                </c:pt>
              </c:numCache>
            </c:numRef>
          </c:cat>
          <c:val>
            <c:numRef>
              <c:f>'ППФ - деветмесечие 2024 г.'!$Z$10</c:f>
              <c:numCache>
                <c:formatCode>#,##0</c:formatCode>
                <c:ptCount val="1"/>
                <c:pt idx="0">
                  <c:v>7832506.3299999963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32-4203-B59F-CA2332AF1C03}"/>
            </c:ext>
          </c:extLst>
        </c:ser>
        <c:ser>
          <c:idx val="4"/>
          <c:order val="4"/>
          <c:tx>
            <c:strRef>
              <c:f>'ППФ - деветмесечие 2024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деветмесечие 2024 г.'!$X$15</c:f>
              <c:numCache>
                <c:formatCode>#,##0</c:formatCode>
                <c:ptCount val="1"/>
                <c:pt idx="0">
                  <c:v>2395864.5299999998</c:v>
                </c:pt>
              </c:numCache>
            </c:numRef>
          </c:cat>
          <c:val>
            <c:numRef>
              <c:f>'ППФ - деветмесечие 2024 г.'!$Z$11</c:f>
              <c:numCache>
                <c:formatCode>#,##0</c:formatCode>
                <c:ptCount val="1"/>
                <c:pt idx="0">
                  <c:v>962036.31000000052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32-4203-B59F-CA2332AF1C03}"/>
            </c:ext>
          </c:extLst>
        </c:ser>
        <c:ser>
          <c:idx val="5"/>
          <c:order val="5"/>
          <c:tx>
            <c:strRef>
              <c:f>'ППФ - деветмесечие 2024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деветмесечие 2024 г.'!$X$15</c:f>
              <c:numCache>
                <c:formatCode>#,##0</c:formatCode>
                <c:ptCount val="1"/>
                <c:pt idx="0">
                  <c:v>2395864.5299999998</c:v>
                </c:pt>
              </c:numCache>
            </c:numRef>
          </c:cat>
          <c:val>
            <c:numRef>
              <c:f>'ППФ - деветмесечие 2024 г.'!$Z$12</c:f>
              <c:numCache>
                <c:formatCode>#,##0</c:formatCode>
                <c:ptCount val="1"/>
                <c:pt idx="0">
                  <c:v>-1272334.2899999991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32-4203-B59F-CA2332AF1C03}"/>
            </c:ext>
          </c:extLst>
        </c:ser>
        <c:ser>
          <c:idx val="7"/>
          <c:order val="6"/>
          <c:tx>
            <c:strRef>
              <c:f>'ППФ - деветмесечие 2024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деветмесечие 2024 г.'!$X$15</c:f>
              <c:numCache>
                <c:formatCode>#,##0</c:formatCode>
                <c:ptCount val="1"/>
                <c:pt idx="0">
                  <c:v>2395864.5299999998</c:v>
                </c:pt>
              </c:numCache>
            </c:numRef>
          </c:cat>
          <c:val>
            <c:numRef>
              <c:f>'ППФ - деветмесечие 2024 г.'!$Z$13</c:f>
              <c:numCache>
                <c:formatCode>#,##0</c:formatCode>
                <c:ptCount val="1"/>
                <c:pt idx="0">
                  <c:v>-2361863.2199999997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B32-4203-B59F-CA2332AF1C03}"/>
            </c:ext>
          </c:extLst>
        </c:ser>
        <c:ser>
          <c:idx val="8"/>
          <c:order val="7"/>
          <c:tx>
            <c:strRef>
              <c:f>'ППФ - деветмесечие 2024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деветмесечие 2024 г.'!$X$15</c:f>
              <c:numCache>
                <c:formatCode>#,##0</c:formatCode>
                <c:ptCount val="1"/>
                <c:pt idx="0">
                  <c:v>2395864.5299999998</c:v>
                </c:pt>
              </c:numCache>
            </c:numRef>
          </c:cat>
          <c:val>
            <c:numRef>
              <c:f>'ППФ - деветмесечие 2024 г.'!$Z$14</c:f>
              <c:numCache>
                <c:formatCode>#,##0</c:formatCode>
                <c:ptCount val="1"/>
                <c:pt idx="0">
                  <c:v>-2399150.5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B32-4203-B59F-CA2332AF1C03}"/>
            </c:ext>
          </c:extLst>
        </c:ser>
        <c:ser>
          <c:idx val="9"/>
          <c:order val="8"/>
          <c:tx>
            <c:strRef>
              <c:f>'ППФ - деветмесечие 2024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деветмесечие 2024 г.'!$X$15</c:f>
              <c:numCache>
                <c:formatCode>#,##0</c:formatCode>
                <c:ptCount val="1"/>
                <c:pt idx="0">
                  <c:v>2395864.5299999998</c:v>
                </c:pt>
              </c:numCache>
            </c:numRef>
          </c:cat>
          <c:val>
            <c:numRef>
              <c:f>'ППФ - деветмесечие 2024 г.'!$Z$15</c:f>
              <c:numCache>
                <c:formatCode>#,##0</c:formatCode>
                <c:ptCount val="1"/>
                <c:pt idx="0">
                  <c:v>255704.04000000004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B32-4203-B59F-CA2332AF1C03}"/>
            </c:ext>
          </c:extLst>
        </c:ser>
        <c:ser>
          <c:idx val="6"/>
          <c:order val="9"/>
          <c:tx>
            <c:strRef>
              <c:f>'ППФ - деветмесечие 2024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деветмесечие 2024 г.'!$X$15</c:f>
              <c:numCache>
                <c:formatCode>#,##0</c:formatCode>
                <c:ptCount val="1"/>
                <c:pt idx="0">
                  <c:v>2395864.5299999998</c:v>
                </c:pt>
              </c:numCache>
            </c:numRef>
          </c:cat>
          <c:val>
            <c:numRef>
              <c:f>'ППФ - деветмесечие 2024 г.'!$Z$16</c:f>
              <c:numCache>
                <c:formatCode>#,##0</c:formatCode>
                <c:ptCount val="1"/>
                <c:pt idx="0">
                  <c:v>-468030.01999999955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B32-4203-B59F-CA2332AF1C0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деветмесечие 2024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деветмесечие 2024 г.'!$Y$16</c:f>
              <c:numCache>
                <c:formatCode>#,##0</c:formatCode>
                <c:ptCount val="1"/>
                <c:pt idx="0">
                  <c:v>245</c:v>
                </c:pt>
              </c:numCache>
            </c:numRef>
          </c:cat>
          <c:val>
            <c:numRef>
              <c:f>'ППФ - деветмесечие 2024 г.'!$Y$7</c:f>
              <c:numCache>
                <c:formatCode>#,##0</c:formatCode>
                <c:ptCount val="1"/>
                <c:pt idx="0">
                  <c:v>1270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D-4FA3-A8D6-ABFCB0C0F15F}"/>
            </c:ext>
          </c:extLst>
        </c:ser>
        <c:ser>
          <c:idx val="1"/>
          <c:order val="1"/>
          <c:tx>
            <c:strRef>
              <c:f>'ППФ - деветмесечие 2024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9BD-4FA3-A8D6-ABFCB0C0F15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2024 г.'!$Y$16</c:f>
              <c:numCache>
                <c:formatCode>#,##0</c:formatCode>
                <c:ptCount val="1"/>
                <c:pt idx="0">
                  <c:v>245</c:v>
                </c:pt>
              </c:numCache>
            </c:numRef>
          </c:cat>
          <c:val>
            <c:numRef>
              <c:f>'ППФ - деветмесечие 2024 г.'!$Y$8</c:f>
              <c:numCache>
                <c:formatCode>#,##0</c:formatCode>
                <c:ptCount val="1"/>
                <c:pt idx="0">
                  <c:v>-834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BD-4FA3-A8D6-ABFCB0C0F15F}"/>
            </c:ext>
          </c:extLst>
        </c:ser>
        <c:ser>
          <c:idx val="2"/>
          <c:order val="2"/>
          <c:tx>
            <c:strRef>
              <c:f>'ППФ - деветмесечие 2024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деветмесечие 2024 г.'!$Y$16</c:f>
              <c:numCache>
                <c:formatCode>#,##0</c:formatCode>
                <c:ptCount val="1"/>
                <c:pt idx="0">
                  <c:v>245</c:v>
                </c:pt>
              </c:numCache>
            </c:numRef>
          </c:cat>
          <c:val>
            <c:numRef>
              <c:f>'ППФ - деветмесечие 2024 г.'!$Y$9</c:f>
              <c:numCache>
                <c:formatCode>#,##0</c:formatCode>
                <c:ptCount val="1"/>
                <c:pt idx="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BD-4FA3-A8D6-ABFCB0C0F15F}"/>
            </c:ext>
          </c:extLst>
        </c:ser>
        <c:ser>
          <c:idx val="3"/>
          <c:order val="3"/>
          <c:tx>
            <c:strRef>
              <c:f>'ППФ - деветмесечие 2024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деветмесечие 2024 г.'!$Y$16</c:f>
              <c:numCache>
                <c:formatCode>#,##0</c:formatCode>
                <c:ptCount val="1"/>
                <c:pt idx="0">
                  <c:v>245</c:v>
                </c:pt>
              </c:numCache>
            </c:numRef>
          </c:cat>
          <c:val>
            <c:numRef>
              <c:f>'ППФ - деветмесечие 2024 г.'!$Y$10</c:f>
              <c:numCache>
                <c:formatCode>#,##0</c:formatCode>
                <c:ptCount val="1"/>
                <c:pt idx="0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BD-4FA3-A8D6-ABFCB0C0F15F}"/>
            </c:ext>
          </c:extLst>
        </c:ser>
        <c:ser>
          <c:idx val="4"/>
          <c:order val="4"/>
          <c:tx>
            <c:strRef>
              <c:f>'ППФ - деветмесечие 2024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деветмесечие 2024 г.'!$Y$16</c:f>
              <c:numCache>
                <c:formatCode>#,##0</c:formatCode>
                <c:ptCount val="1"/>
                <c:pt idx="0">
                  <c:v>245</c:v>
                </c:pt>
              </c:numCache>
            </c:numRef>
          </c:cat>
          <c:val>
            <c:numRef>
              <c:f>'ППФ - деветмесечие 2024 г.'!$Y$11</c:f>
              <c:numCache>
                <c:formatCode>#,##0</c:formatCode>
                <c:ptCount val="1"/>
                <c:pt idx="0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BD-4FA3-A8D6-ABFCB0C0F15F}"/>
            </c:ext>
          </c:extLst>
        </c:ser>
        <c:ser>
          <c:idx val="5"/>
          <c:order val="5"/>
          <c:tx>
            <c:strRef>
              <c:f>'ППФ - деветмесечие 2024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деветмесечие 2024 г.'!$Y$16</c:f>
              <c:numCache>
                <c:formatCode>#,##0</c:formatCode>
                <c:ptCount val="1"/>
                <c:pt idx="0">
                  <c:v>245</c:v>
                </c:pt>
              </c:numCache>
            </c:numRef>
          </c:cat>
          <c:val>
            <c:numRef>
              <c:f>'ППФ - деветмесечие 2024 г.'!$Y$12</c:f>
              <c:numCache>
                <c:formatCode>#,##0</c:formatCode>
                <c:ptCount val="1"/>
                <c:pt idx="0">
                  <c:v>-757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9BD-4FA3-A8D6-ABFCB0C0F15F}"/>
            </c:ext>
          </c:extLst>
        </c:ser>
        <c:ser>
          <c:idx val="7"/>
          <c:order val="6"/>
          <c:tx>
            <c:strRef>
              <c:f>'ППФ - деветмесечие 2024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деветмесечие 2024 г.'!$Y$16</c:f>
              <c:numCache>
                <c:formatCode>#,##0</c:formatCode>
                <c:ptCount val="1"/>
                <c:pt idx="0">
                  <c:v>245</c:v>
                </c:pt>
              </c:numCache>
            </c:numRef>
          </c:cat>
          <c:val>
            <c:numRef>
              <c:f>'ППФ - деветмесечие 2024 г.'!$Y$13</c:f>
              <c:numCache>
                <c:formatCode>#,##0</c:formatCode>
                <c:ptCount val="1"/>
                <c:pt idx="0">
                  <c:v>-666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9BD-4FA3-A8D6-ABFCB0C0F15F}"/>
            </c:ext>
          </c:extLst>
        </c:ser>
        <c:ser>
          <c:idx val="8"/>
          <c:order val="7"/>
          <c:tx>
            <c:strRef>
              <c:f>'ППФ - деветмесечие 2024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деветмесечие 2024 г.'!$Y$16</c:f>
              <c:numCache>
                <c:formatCode>#,##0</c:formatCode>
                <c:ptCount val="1"/>
                <c:pt idx="0">
                  <c:v>245</c:v>
                </c:pt>
              </c:numCache>
            </c:numRef>
          </c:cat>
          <c:val>
            <c:numRef>
              <c:f>'ППФ - деветмесечие 2024 г.'!$Y$14</c:f>
              <c:numCache>
                <c:formatCode>#,##0</c:formatCode>
                <c:ptCount val="1"/>
                <c:pt idx="0">
                  <c:v>-742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9BD-4FA3-A8D6-ABFCB0C0F15F}"/>
            </c:ext>
          </c:extLst>
        </c:ser>
        <c:ser>
          <c:idx val="9"/>
          <c:order val="8"/>
          <c:tx>
            <c:strRef>
              <c:f>'ППФ - деветмесечие 2024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деветмесечие 2024 г.'!$Y$16</c:f>
              <c:numCache>
                <c:formatCode>#,##0</c:formatCode>
                <c:ptCount val="1"/>
                <c:pt idx="0">
                  <c:v>245</c:v>
                </c:pt>
              </c:numCache>
            </c:numRef>
          </c:cat>
          <c:val>
            <c:numRef>
              <c:f>'ППФ - деветмесечие 2024 г.'!$Y$15</c:f>
              <c:numCache>
                <c:formatCode>#,##0</c:formatCode>
                <c:ptCount val="1"/>
                <c:pt idx="0">
                  <c:v>-344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9BD-4FA3-A8D6-ABFCB0C0F15F}"/>
            </c:ext>
          </c:extLst>
        </c:ser>
        <c:ser>
          <c:idx val="6"/>
          <c:order val="9"/>
          <c:tx>
            <c:strRef>
              <c:f>'ППФ - деветмесечие 2024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деветмесечие 2024 г.'!$Y$16</c:f>
              <c:numCache>
                <c:formatCode>#,##0</c:formatCode>
                <c:ptCount val="1"/>
                <c:pt idx="0">
                  <c:v>245</c:v>
                </c:pt>
              </c:numCache>
            </c:numRef>
          </c:cat>
          <c:val>
            <c:numRef>
              <c:f>'ППФ - деветмесечие 2024 г.'!$Y$16</c:f>
              <c:numCache>
                <c:formatCode>#,##0</c:formatCode>
                <c:ptCount val="1"/>
                <c:pt idx="0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9BD-4FA3-A8D6-ABFCB0C0F1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593764744760779E-3"/>
          <c:y val="0.82189530257104737"/>
          <c:w val="0.99632699707476646"/>
          <c:h val="0.157333182862519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348343</xdr:colOff>
      <xdr:row>18</xdr:row>
      <xdr:rowOff>180976</xdr:rowOff>
    </xdr:from>
    <xdr:to>
      <xdr:col>26</xdr:col>
      <xdr:colOff>81642</xdr:colOff>
      <xdr:row>42</xdr:row>
      <xdr:rowOff>82551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18</xdr:row>
      <xdr:rowOff>170542</xdr:rowOff>
    </xdr:from>
    <xdr:to>
      <xdr:col>12</xdr:col>
      <xdr:colOff>299356</xdr:colOff>
      <xdr:row>42</xdr:row>
      <xdr:rowOff>81642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348343</xdr:colOff>
      <xdr:row>18</xdr:row>
      <xdr:rowOff>180976</xdr:rowOff>
    </xdr:from>
    <xdr:to>
      <xdr:col>26</xdr:col>
      <xdr:colOff>81642</xdr:colOff>
      <xdr:row>42</xdr:row>
      <xdr:rowOff>82551</xdr:rowOff>
    </xdr:to>
    <xdr:graphicFrame macro="">
      <xdr:nvGraphicFramePr>
        <xdr:cNvPr id="2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18</xdr:row>
      <xdr:rowOff>170542</xdr:rowOff>
    </xdr:from>
    <xdr:to>
      <xdr:col>12</xdr:col>
      <xdr:colOff>299356</xdr:colOff>
      <xdr:row>42</xdr:row>
      <xdr:rowOff>81642</xdr:rowOff>
    </xdr:to>
    <xdr:graphicFrame macro="">
      <xdr:nvGraphicFramePr>
        <xdr:cNvPr id="3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1406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35" t="s">
        <v>21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96" ht="18.75" x14ac:dyDescent="0.3">
      <c r="A2" s="35" t="s">
        <v>22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9" t="s">
        <v>4</v>
      </c>
      <c r="B4" s="39"/>
      <c r="C4" s="37" t="s">
        <v>5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9"/>
      <c r="B5" s="39"/>
      <c r="C5" s="39" t="s">
        <v>7</v>
      </c>
      <c r="D5" s="39"/>
      <c r="E5" s="39" t="s">
        <v>8</v>
      </c>
      <c r="F5" s="39"/>
      <c r="G5" s="39" t="s">
        <v>9</v>
      </c>
      <c r="H5" s="39"/>
      <c r="I5" s="39" t="s">
        <v>10</v>
      </c>
      <c r="J5" s="39"/>
      <c r="K5" s="39" t="s">
        <v>11</v>
      </c>
      <c r="L5" s="39"/>
      <c r="M5" s="39" t="s">
        <v>12</v>
      </c>
      <c r="N5" s="39"/>
      <c r="O5" s="39" t="s">
        <v>13</v>
      </c>
      <c r="P5" s="39"/>
      <c r="Q5" s="39" t="s">
        <v>14</v>
      </c>
      <c r="R5" s="39"/>
      <c r="S5" s="39" t="s">
        <v>19</v>
      </c>
      <c r="T5" s="39"/>
      <c r="U5" s="39" t="s">
        <v>15</v>
      </c>
      <c r="V5" s="39"/>
      <c r="W5" s="38" t="s">
        <v>0</v>
      </c>
      <c r="X5" s="38"/>
      <c r="Y5" s="36" t="s">
        <v>6</v>
      </c>
      <c r="Z5" s="3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9"/>
      <c r="B6" s="39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29" t="s">
        <v>2</v>
      </c>
      <c r="V6" s="29" t="s">
        <v>3</v>
      </c>
      <c r="W6" s="31" t="s">
        <v>2</v>
      </c>
      <c r="X6" s="31" t="s">
        <v>3</v>
      </c>
      <c r="Y6" s="30" t="s">
        <v>2</v>
      </c>
      <c r="Z6" s="30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1" t="s">
        <v>1</v>
      </c>
      <c r="B7" s="19" t="s">
        <v>7</v>
      </c>
      <c r="C7" s="28"/>
      <c r="D7" s="28"/>
      <c r="E7" s="20">
        <v>86</v>
      </c>
      <c r="F7" s="20">
        <v>671961.37</v>
      </c>
      <c r="G7" s="20">
        <v>339</v>
      </c>
      <c r="H7" s="20">
        <v>1541284.11</v>
      </c>
      <c r="I7" s="20">
        <v>395</v>
      </c>
      <c r="J7" s="20">
        <v>1815857.29</v>
      </c>
      <c r="K7" s="20">
        <v>121</v>
      </c>
      <c r="L7" s="20">
        <v>715173.24</v>
      </c>
      <c r="M7" s="20">
        <v>60</v>
      </c>
      <c r="N7" s="20">
        <v>527296.52</v>
      </c>
      <c r="O7" s="20">
        <v>27</v>
      </c>
      <c r="P7" s="20">
        <v>182506.19</v>
      </c>
      <c r="Q7" s="20">
        <v>36</v>
      </c>
      <c r="R7" s="20">
        <v>246925.7</v>
      </c>
      <c r="S7" s="20">
        <v>20</v>
      </c>
      <c r="T7" s="20">
        <v>47241.91</v>
      </c>
      <c r="U7" s="20">
        <v>33</v>
      </c>
      <c r="V7" s="20">
        <v>140250.22</v>
      </c>
      <c r="W7" s="26">
        <f>C7+E7+G7+I7+K7+M7+O7+Q7+S7+U7</f>
        <v>1117</v>
      </c>
      <c r="X7" s="26">
        <f>D7+F7+H7+J7+L7+N7+P7+R7+T7+V7</f>
        <v>5888496.5499999998</v>
      </c>
      <c r="Y7" s="27">
        <f>C17-W7</f>
        <v>545</v>
      </c>
      <c r="Z7" s="27">
        <f>D17-X7</f>
        <v>1896135.3000000007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1"/>
      <c r="B8" s="19" t="s">
        <v>8</v>
      </c>
      <c r="C8" s="20">
        <v>191</v>
      </c>
      <c r="D8" s="20">
        <v>958842.33</v>
      </c>
      <c r="E8" s="28"/>
      <c r="F8" s="28"/>
      <c r="G8" s="20">
        <v>156</v>
      </c>
      <c r="H8" s="20">
        <v>755748.75</v>
      </c>
      <c r="I8" s="20">
        <v>162</v>
      </c>
      <c r="J8" s="20">
        <v>1045526.22</v>
      </c>
      <c r="K8" s="20">
        <v>58</v>
      </c>
      <c r="L8" s="20">
        <v>185170.63</v>
      </c>
      <c r="M8" s="20">
        <v>11</v>
      </c>
      <c r="N8" s="20">
        <v>58328.58</v>
      </c>
      <c r="O8" s="20">
        <v>17</v>
      </c>
      <c r="P8" s="20">
        <v>105931.94</v>
      </c>
      <c r="Q8" s="20">
        <v>19</v>
      </c>
      <c r="R8" s="20">
        <v>70184.740000000005</v>
      </c>
      <c r="S8" s="20">
        <v>5</v>
      </c>
      <c r="T8" s="20">
        <v>19899.48</v>
      </c>
      <c r="U8" s="20">
        <v>23</v>
      </c>
      <c r="V8" s="20">
        <v>47375.56</v>
      </c>
      <c r="W8" s="26">
        <f t="shared" ref="W8:W14" si="0">C8+E8+G8+I8+K8+M8+O8+Q8+S8+U8</f>
        <v>642</v>
      </c>
      <c r="X8" s="26">
        <f t="shared" ref="X8:X14" si="1">D8+F8+H8+J8+L8+N8+P8+R8+T8+V8</f>
        <v>3247008.23</v>
      </c>
      <c r="Y8" s="27">
        <f>E17-W8</f>
        <v>-365</v>
      </c>
      <c r="Z8" s="27">
        <f>F17-X8</f>
        <v>-1627313.94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1"/>
      <c r="B9" s="19" t="s">
        <v>9</v>
      </c>
      <c r="C9" s="20">
        <v>511</v>
      </c>
      <c r="D9" s="20">
        <v>2644709.7599999998</v>
      </c>
      <c r="E9" s="20">
        <v>59</v>
      </c>
      <c r="F9" s="20">
        <v>366544.53</v>
      </c>
      <c r="G9" s="28"/>
      <c r="H9" s="28"/>
      <c r="I9" s="20">
        <v>329</v>
      </c>
      <c r="J9" s="20">
        <v>1708401.75</v>
      </c>
      <c r="K9" s="20">
        <v>86</v>
      </c>
      <c r="L9" s="20">
        <v>510682.02</v>
      </c>
      <c r="M9" s="20">
        <v>64</v>
      </c>
      <c r="N9" s="20">
        <v>443877.63</v>
      </c>
      <c r="O9" s="20">
        <v>26</v>
      </c>
      <c r="P9" s="20">
        <v>178683.22</v>
      </c>
      <c r="Q9" s="20">
        <v>19</v>
      </c>
      <c r="R9" s="20">
        <v>73064.320000000007</v>
      </c>
      <c r="S9" s="20">
        <v>17</v>
      </c>
      <c r="T9" s="20">
        <v>72888.28</v>
      </c>
      <c r="U9" s="20">
        <v>50</v>
      </c>
      <c r="V9" s="20">
        <v>215685.08</v>
      </c>
      <c r="W9" s="26">
        <f t="shared" si="0"/>
        <v>1161</v>
      </c>
      <c r="X9" s="26">
        <f t="shared" si="1"/>
        <v>6214536.5900000008</v>
      </c>
      <c r="Y9" s="27">
        <f>G17-W9</f>
        <v>20</v>
      </c>
      <c r="Z9" s="27">
        <f>H17-X9</f>
        <v>-1437900.5899999999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1"/>
      <c r="B10" s="22" t="s">
        <v>10</v>
      </c>
      <c r="C10" s="20">
        <v>306</v>
      </c>
      <c r="D10" s="20">
        <v>1502782.48</v>
      </c>
      <c r="E10" s="20">
        <v>45</v>
      </c>
      <c r="F10" s="20">
        <v>207756.55</v>
      </c>
      <c r="G10" s="20">
        <v>211</v>
      </c>
      <c r="H10" s="20">
        <v>799472.74</v>
      </c>
      <c r="I10" s="28"/>
      <c r="J10" s="28"/>
      <c r="K10" s="20">
        <v>56</v>
      </c>
      <c r="L10" s="20">
        <v>367564.95</v>
      </c>
      <c r="M10" s="20">
        <v>37</v>
      </c>
      <c r="N10" s="20">
        <v>483288.79</v>
      </c>
      <c r="O10" s="20">
        <v>21</v>
      </c>
      <c r="P10" s="20">
        <v>157587.87</v>
      </c>
      <c r="Q10" s="20">
        <v>21</v>
      </c>
      <c r="R10" s="20">
        <v>135959.41</v>
      </c>
      <c r="S10" s="20">
        <v>16</v>
      </c>
      <c r="T10" s="20">
        <v>55875.28</v>
      </c>
      <c r="U10" s="20">
        <v>28</v>
      </c>
      <c r="V10" s="20">
        <v>124020.91</v>
      </c>
      <c r="W10" s="26">
        <f t="shared" si="0"/>
        <v>741</v>
      </c>
      <c r="X10" s="26">
        <f t="shared" si="1"/>
        <v>3834308.9800000004</v>
      </c>
      <c r="Y10" s="27">
        <f>I17-W10</f>
        <v>559</v>
      </c>
      <c r="Z10" s="27">
        <f>J17-X10</f>
        <v>2672013.8600000003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1"/>
      <c r="B11" s="23" t="s">
        <v>11</v>
      </c>
      <c r="C11" s="20">
        <v>178</v>
      </c>
      <c r="D11" s="20">
        <v>965374.65</v>
      </c>
      <c r="E11" s="20">
        <v>26</v>
      </c>
      <c r="F11" s="20">
        <v>165746.53</v>
      </c>
      <c r="G11" s="20">
        <v>88</v>
      </c>
      <c r="H11" s="20">
        <v>461543.48</v>
      </c>
      <c r="I11" s="20">
        <v>86</v>
      </c>
      <c r="J11" s="20">
        <v>360250.96</v>
      </c>
      <c r="K11" s="28"/>
      <c r="L11" s="28"/>
      <c r="M11" s="20">
        <v>17</v>
      </c>
      <c r="N11" s="20">
        <v>84953.55</v>
      </c>
      <c r="O11" s="20">
        <v>7</v>
      </c>
      <c r="P11" s="20">
        <v>20368.03</v>
      </c>
      <c r="Q11" s="20">
        <v>7</v>
      </c>
      <c r="R11" s="20">
        <v>25119.27</v>
      </c>
      <c r="S11" s="20">
        <v>9</v>
      </c>
      <c r="T11" s="20">
        <v>153533.23000000001</v>
      </c>
      <c r="U11" s="20">
        <v>21</v>
      </c>
      <c r="V11" s="20">
        <v>83134.070000000007</v>
      </c>
      <c r="W11" s="26">
        <f t="shared" si="0"/>
        <v>439</v>
      </c>
      <c r="X11" s="26">
        <f t="shared" si="1"/>
        <v>2320023.77</v>
      </c>
      <c r="Y11" s="27">
        <f>K17-W11</f>
        <v>-13</v>
      </c>
      <c r="Z11" s="27">
        <f>L17-X11</f>
        <v>-119321.64999999991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1"/>
      <c r="B12" s="19" t="s">
        <v>12</v>
      </c>
      <c r="C12" s="20">
        <v>146</v>
      </c>
      <c r="D12" s="20">
        <v>582346.91</v>
      </c>
      <c r="E12" s="20">
        <v>15</v>
      </c>
      <c r="F12" s="20">
        <v>50073.760000000002</v>
      </c>
      <c r="G12" s="20">
        <v>152</v>
      </c>
      <c r="H12" s="20">
        <v>574025.23</v>
      </c>
      <c r="I12" s="20">
        <v>106</v>
      </c>
      <c r="J12" s="20">
        <v>595077.36</v>
      </c>
      <c r="K12" s="20">
        <v>35</v>
      </c>
      <c r="L12" s="20">
        <v>136255.64000000001</v>
      </c>
      <c r="M12" s="28"/>
      <c r="N12" s="28"/>
      <c r="O12" s="20">
        <v>9</v>
      </c>
      <c r="P12" s="20">
        <v>61962</v>
      </c>
      <c r="Q12" s="20">
        <v>10</v>
      </c>
      <c r="R12" s="20">
        <v>58464.52</v>
      </c>
      <c r="S12" s="20">
        <v>5</v>
      </c>
      <c r="T12" s="20">
        <v>9655.44</v>
      </c>
      <c r="U12" s="20">
        <v>17</v>
      </c>
      <c r="V12" s="20">
        <v>85901.21</v>
      </c>
      <c r="W12" s="26">
        <f t="shared" si="0"/>
        <v>495</v>
      </c>
      <c r="X12" s="26">
        <f t="shared" si="1"/>
        <v>2153762.0699999998</v>
      </c>
      <c r="Y12" s="27">
        <f>M17-W12</f>
        <v>-266</v>
      </c>
      <c r="Z12" s="27">
        <f>N17-X12</f>
        <v>-331150.39999999991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1"/>
      <c r="B13" s="22" t="s">
        <v>13</v>
      </c>
      <c r="C13" s="20">
        <v>88</v>
      </c>
      <c r="D13" s="20">
        <v>340716.54</v>
      </c>
      <c r="E13" s="20">
        <v>14</v>
      </c>
      <c r="F13" s="20">
        <v>57790.91</v>
      </c>
      <c r="G13" s="20">
        <v>75</v>
      </c>
      <c r="H13" s="20">
        <v>207100.12</v>
      </c>
      <c r="I13" s="20">
        <v>60</v>
      </c>
      <c r="J13" s="20">
        <v>406385.25</v>
      </c>
      <c r="K13" s="20">
        <v>21</v>
      </c>
      <c r="L13" s="20">
        <v>93506.45</v>
      </c>
      <c r="M13" s="20">
        <v>10</v>
      </c>
      <c r="N13" s="20">
        <v>54627.94</v>
      </c>
      <c r="O13" s="28"/>
      <c r="P13" s="28"/>
      <c r="Q13" s="20">
        <v>5</v>
      </c>
      <c r="R13" s="20">
        <v>5262.71</v>
      </c>
      <c r="S13" s="20">
        <v>4</v>
      </c>
      <c r="T13" s="20">
        <v>4081.33</v>
      </c>
      <c r="U13" s="20">
        <v>4</v>
      </c>
      <c r="V13" s="20">
        <v>5649.53</v>
      </c>
      <c r="W13" s="26">
        <f t="shared" si="0"/>
        <v>281</v>
      </c>
      <c r="X13" s="26">
        <f t="shared" si="1"/>
        <v>1175120.78</v>
      </c>
      <c r="Y13" s="27">
        <f>O17-W13</f>
        <v>-154</v>
      </c>
      <c r="Z13" s="27">
        <f>P17-X13</f>
        <v>-366530.43000000005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1"/>
      <c r="B14" s="19" t="s">
        <v>16</v>
      </c>
      <c r="C14" s="20">
        <v>142</v>
      </c>
      <c r="D14" s="20">
        <v>438268.98</v>
      </c>
      <c r="E14" s="20">
        <v>17</v>
      </c>
      <c r="F14" s="20">
        <v>28566.86</v>
      </c>
      <c r="G14" s="20">
        <v>86</v>
      </c>
      <c r="H14" s="20">
        <v>157052.63</v>
      </c>
      <c r="I14" s="20">
        <v>105</v>
      </c>
      <c r="J14" s="20">
        <v>336690.75</v>
      </c>
      <c r="K14" s="20">
        <v>31</v>
      </c>
      <c r="L14" s="20">
        <v>121380.68</v>
      </c>
      <c r="M14" s="20">
        <v>17</v>
      </c>
      <c r="N14" s="20">
        <v>96422.24</v>
      </c>
      <c r="O14" s="20">
        <v>10</v>
      </c>
      <c r="P14" s="20">
        <v>39525.07</v>
      </c>
      <c r="Q14" s="28"/>
      <c r="R14" s="28"/>
      <c r="S14" s="20">
        <v>7</v>
      </c>
      <c r="T14" s="20">
        <v>29857.4</v>
      </c>
      <c r="U14" s="20">
        <v>13</v>
      </c>
      <c r="V14" s="20">
        <v>43088.36</v>
      </c>
      <c r="W14" s="26">
        <f t="shared" si="0"/>
        <v>428</v>
      </c>
      <c r="X14" s="26">
        <f t="shared" si="1"/>
        <v>1290852.97</v>
      </c>
      <c r="Y14" s="27">
        <f>Q17-W14</f>
        <v>-304</v>
      </c>
      <c r="Z14" s="27">
        <f>R17-X14</f>
        <v>-658133.94999999995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1"/>
      <c r="B15" s="22" t="s">
        <v>18</v>
      </c>
      <c r="C15" s="21">
        <v>65</v>
      </c>
      <c r="D15" s="24">
        <v>187320.63</v>
      </c>
      <c r="E15" s="21">
        <v>6</v>
      </c>
      <c r="F15" s="24">
        <v>26876.97</v>
      </c>
      <c r="G15" s="21">
        <v>37</v>
      </c>
      <c r="H15" s="24">
        <v>179400.99</v>
      </c>
      <c r="I15" s="21">
        <v>29</v>
      </c>
      <c r="J15" s="24">
        <v>144212.94</v>
      </c>
      <c r="K15" s="21">
        <v>13</v>
      </c>
      <c r="L15" s="24">
        <v>58308.95</v>
      </c>
      <c r="M15" s="21">
        <v>9</v>
      </c>
      <c r="N15" s="24">
        <v>34542.410000000003</v>
      </c>
      <c r="O15" s="21">
        <v>4</v>
      </c>
      <c r="P15" s="24">
        <v>12713.01</v>
      </c>
      <c r="Q15" s="21">
        <v>5</v>
      </c>
      <c r="R15" s="24">
        <v>13023.01</v>
      </c>
      <c r="S15" s="28"/>
      <c r="T15" s="28"/>
      <c r="U15" s="20">
        <v>3</v>
      </c>
      <c r="V15" s="20">
        <v>3705.47</v>
      </c>
      <c r="W15" s="26">
        <f t="shared" ref="W15:W16" si="2">C15+E15+G15+I15+K15+M15+O15+Q15+S15+U15</f>
        <v>171</v>
      </c>
      <c r="X15" s="26">
        <f t="shared" ref="X15:X16" si="3">D15+F15+H15+J15+L15+N15+P15+R15+T15+V15</f>
        <v>660104.38</v>
      </c>
      <c r="Y15" s="27">
        <f>S17-W15</f>
        <v>-85</v>
      </c>
      <c r="Z15" s="27">
        <f>T17-X15</f>
        <v>-227697.14999999997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1"/>
      <c r="B16" s="22" t="s">
        <v>15</v>
      </c>
      <c r="C16" s="21">
        <v>35</v>
      </c>
      <c r="D16" s="24">
        <v>164269.57</v>
      </c>
      <c r="E16" s="21">
        <v>9</v>
      </c>
      <c r="F16" s="24">
        <v>44376.81</v>
      </c>
      <c r="G16" s="21">
        <v>37</v>
      </c>
      <c r="H16" s="24">
        <v>101007.95</v>
      </c>
      <c r="I16" s="21">
        <v>28</v>
      </c>
      <c r="J16" s="24">
        <v>93920.320000000007</v>
      </c>
      <c r="K16" s="21">
        <v>5</v>
      </c>
      <c r="L16" s="24">
        <v>12659.56</v>
      </c>
      <c r="M16" s="21">
        <v>4</v>
      </c>
      <c r="N16" s="24">
        <v>39274.01</v>
      </c>
      <c r="O16" s="21">
        <v>6</v>
      </c>
      <c r="P16" s="24">
        <v>49313.02</v>
      </c>
      <c r="Q16" s="21">
        <v>2</v>
      </c>
      <c r="R16" s="24">
        <v>4715.34</v>
      </c>
      <c r="S16" s="24">
        <v>3</v>
      </c>
      <c r="T16" s="24">
        <v>39374.879999999997</v>
      </c>
      <c r="U16" s="28"/>
      <c r="V16" s="28"/>
      <c r="W16" s="27">
        <f t="shared" si="2"/>
        <v>129</v>
      </c>
      <c r="X16" s="27">
        <f t="shared" si="3"/>
        <v>548911.46000000008</v>
      </c>
      <c r="Y16" s="27">
        <f>U17-W16</f>
        <v>63</v>
      </c>
      <c r="Z16" s="27">
        <f>V17-X16</f>
        <v>199898.94999999995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4">SUM(C7:C16)</f>
        <v>1662</v>
      </c>
      <c r="D17" s="25">
        <f t="shared" si="4"/>
        <v>7784631.8500000006</v>
      </c>
      <c r="E17" s="25">
        <f t="shared" si="4"/>
        <v>277</v>
      </c>
      <c r="F17" s="25">
        <f t="shared" si="4"/>
        <v>1619694.29</v>
      </c>
      <c r="G17" s="25">
        <f t="shared" si="4"/>
        <v>1181</v>
      </c>
      <c r="H17" s="25">
        <f t="shared" si="4"/>
        <v>4776636.0000000009</v>
      </c>
      <c r="I17" s="25">
        <f t="shared" si="4"/>
        <v>1300</v>
      </c>
      <c r="J17" s="25">
        <f t="shared" si="4"/>
        <v>6506322.8400000008</v>
      </c>
      <c r="K17" s="25">
        <f t="shared" si="4"/>
        <v>426</v>
      </c>
      <c r="L17" s="25">
        <f t="shared" si="4"/>
        <v>2200702.12</v>
      </c>
      <c r="M17" s="25">
        <f t="shared" si="4"/>
        <v>229</v>
      </c>
      <c r="N17" s="25">
        <f t="shared" si="4"/>
        <v>1822611.67</v>
      </c>
      <c r="O17" s="25">
        <f t="shared" si="4"/>
        <v>127</v>
      </c>
      <c r="P17" s="25">
        <f t="shared" si="4"/>
        <v>808590.35</v>
      </c>
      <c r="Q17" s="25">
        <f t="shared" si="4"/>
        <v>124</v>
      </c>
      <c r="R17" s="25">
        <f t="shared" si="4"/>
        <v>632719.02</v>
      </c>
      <c r="S17" s="25">
        <f t="shared" si="4"/>
        <v>86</v>
      </c>
      <c r="T17" s="25">
        <f t="shared" si="4"/>
        <v>432407.23000000004</v>
      </c>
      <c r="U17" s="25">
        <f t="shared" si="4"/>
        <v>192</v>
      </c>
      <c r="V17" s="25">
        <f t="shared" si="4"/>
        <v>748810.41</v>
      </c>
      <c r="W17" s="25">
        <f t="shared" si="4"/>
        <v>5604</v>
      </c>
      <c r="X17" s="25">
        <f t="shared" si="4"/>
        <v>27333125.780000001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  <mergeCell ref="A1:Z1"/>
    <mergeCell ref="A2:Z2"/>
    <mergeCell ref="Y5:Z5"/>
    <mergeCell ref="C4:Z4"/>
    <mergeCell ref="W5:X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44"/>
  <sheetViews>
    <sheetView showGridLines="0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1406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96" ht="18.75" x14ac:dyDescent="0.3">
      <c r="A2" s="35" t="s">
        <v>17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9" t="s">
        <v>4</v>
      </c>
      <c r="B4" s="39"/>
      <c r="C4" s="37" t="s">
        <v>5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9"/>
      <c r="B5" s="39"/>
      <c r="C5" s="39" t="s">
        <v>7</v>
      </c>
      <c r="D5" s="39"/>
      <c r="E5" s="39" t="s">
        <v>8</v>
      </c>
      <c r="F5" s="39"/>
      <c r="G5" s="39" t="s">
        <v>9</v>
      </c>
      <c r="H5" s="39"/>
      <c r="I5" s="39" t="s">
        <v>10</v>
      </c>
      <c r="J5" s="39"/>
      <c r="K5" s="39" t="s">
        <v>11</v>
      </c>
      <c r="L5" s="39"/>
      <c r="M5" s="39" t="s">
        <v>12</v>
      </c>
      <c r="N5" s="39"/>
      <c r="O5" s="39" t="s">
        <v>13</v>
      </c>
      <c r="P5" s="39"/>
      <c r="Q5" s="39" t="s">
        <v>14</v>
      </c>
      <c r="R5" s="39"/>
      <c r="S5" s="39" t="s">
        <v>19</v>
      </c>
      <c r="T5" s="39"/>
      <c r="U5" s="39" t="s">
        <v>15</v>
      </c>
      <c r="V5" s="39"/>
      <c r="W5" s="38" t="s">
        <v>0</v>
      </c>
      <c r="X5" s="38"/>
      <c r="Y5" s="36" t="s">
        <v>6</v>
      </c>
      <c r="Z5" s="3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9"/>
      <c r="B6" s="39"/>
      <c r="C6" s="32" t="s">
        <v>2</v>
      </c>
      <c r="D6" s="32" t="s">
        <v>3</v>
      </c>
      <c r="E6" s="32" t="s">
        <v>2</v>
      </c>
      <c r="F6" s="32" t="s">
        <v>3</v>
      </c>
      <c r="G6" s="32" t="s">
        <v>2</v>
      </c>
      <c r="H6" s="32" t="s">
        <v>3</v>
      </c>
      <c r="I6" s="32" t="s">
        <v>2</v>
      </c>
      <c r="J6" s="32" t="s">
        <v>3</v>
      </c>
      <c r="K6" s="32" t="s">
        <v>2</v>
      </c>
      <c r="L6" s="32" t="s">
        <v>3</v>
      </c>
      <c r="M6" s="32" t="s">
        <v>2</v>
      </c>
      <c r="N6" s="32" t="s">
        <v>3</v>
      </c>
      <c r="O6" s="32" t="s">
        <v>2</v>
      </c>
      <c r="P6" s="32" t="s">
        <v>3</v>
      </c>
      <c r="Q6" s="32" t="s">
        <v>2</v>
      </c>
      <c r="R6" s="32" t="s">
        <v>3</v>
      </c>
      <c r="S6" s="32" t="s">
        <v>2</v>
      </c>
      <c r="T6" s="32" t="s">
        <v>3</v>
      </c>
      <c r="U6" s="32" t="s">
        <v>2</v>
      </c>
      <c r="V6" s="32" t="s">
        <v>3</v>
      </c>
      <c r="W6" s="34" t="s">
        <v>2</v>
      </c>
      <c r="X6" s="34" t="s">
        <v>3</v>
      </c>
      <c r="Y6" s="33" t="s">
        <v>2</v>
      </c>
      <c r="Z6" s="33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1" t="s">
        <v>1</v>
      </c>
      <c r="B7" s="19" t="s">
        <v>7</v>
      </c>
      <c r="C7" s="28"/>
      <c r="D7" s="28"/>
      <c r="E7" s="20">
        <v>287</v>
      </c>
      <c r="F7" s="20">
        <v>1978025.53</v>
      </c>
      <c r="G7" s="20">
        <v>1079</v>
      </c>
      <c r="H7" s="20">
        <v>4996202.33</v>
      </c>
      <c r="I7" s="20">
        <v>1113</v>
      </c>
      <c r="J7" s="20">
        <v>5328739.55</v>
      </c>
      <c r="K7" s="20">
        <v>434</v>
      </c>
      <c r="L7" s="20">
        <v>2405396.65</v>
      </c>
      <c r="M7" s="20">
        <v>210</v>
      </c>
      <c r="N7" s="20">
        <v>1586268.1</v>
      </c>
      <c r="O7" s="20">
        <v>55</v>
      </c>
      <c r="P7" s="20">
        <v>333305.59000000003</v>
      </c>
      <c r="Q7" s="20">
        <v>139</v>
      </c>
      <c r="R7" s="20">
        <v>766186.84</v>
      </c>
      <c r="S7" s="20">
        <v>45</v>
      </c>
      <c r="T7" s="20">
        <v>245032.12</v>
      </c>
      <c r="U7" s="20">
        <v>119</v>
      </c>
      <c r="V7" s="20">
        <v>585547.98</v>
      </c>
      <c r="W7" s="26">
        <f>C7+E7+G7+I7+K7+M7+O7+Q7+S7+U7</f>
        <v>3481</v>
      </c>
      <c r="X7" s="26">
        <f>D7+F7+H7+J7+L7+N7+P7+R7+T7+V7</f>
        <v>18224704.690000001</v>
      </c>
      <c r="Y7" s="27">
        <f>C17-W7</f>
        <v>1270</v>
      </c>
      <c r="Z7" s="27">
        <f>D17-X7</f>
        <v>5210568.929999996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1"/>
      <c r="B8" s="19" t="s">
        <v>8</v>
      </c>
      <c r="C8" s="20">
        <v>552</v>
      </c>
      <c r="D8" s="20">
        <v>2817013.9</v>
      </c>
      <c r="E8" s="28"/>
      <c r="F8" s="28"/>
      <c r="G8" s="20">
        <v>457</v>
      </c>
      <c r="H8" s="20">
        <v>2024110.65</v>
      </c>
      <c r="I8" s="20">
        <v>452</v>
      </c>
      <c r="J8" s="20">
        <v>2561215.34</v>
      </c>
      <c r="K8" s="20">
        <v>153</v>
      </c>
      <c r="L8" s="20">
        <v>883369.22</v>
      </c>
      <c r="M8" s="20">
        <v>50</v>
      </c>
      <c r="N8" s="20">
        <v>366034.42</v>
      </c>
      <c r="O8" s="20">
        <v>39</v>
      </c>
      <c r="P8" s="20">
        <v>225978.65000000002</v>
      </c>
      <c r="Q8" s="20">
        <v>61</v>
      </c>
      <c r="R8" s="20">
        <v>268119.26</v>
      </c>
      <c r="S8" s="20">
        <v>16</v>
      </c>
      <c r="T8" s="20">
        <v>51072</v>
      </c>
      <c r="U8" s="20">
        <v>61</v>
      </c>
      <c r="V8" s="20">
        <v>173691.99</v>
      </c>
      <c r="W8" s="26">
        <f t="shared" ref="W8:X16" si="0">C8+E8+G8+I8+K8+M8+O8+Q8+S8+U8</f>
        <v>1841</v>
      </c>
      <c r="X8" s="26">
        <f t="shared" si="0"/>
        <v>9370605.4299999997</v>
      </c>
      <c r="Y8" s="27">
        <f>E17-W8</f>
        <v>-834</v>
      </c>
      <c r="Z8" s="27">
        <f>F17-X8</f>
        <v>-3394366.0199999996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1"/>
      <c r="B9" s="19" t="s">
        <v>9</v>
      </c>
      <c r="C9" s="20">
        <v>1443</v>
      </c>
      <c r="D9" s="20">
        <v>7761808.9900000002</v>
      </c>
      <c r="E9" s="20">
        <v>242</v>
      </c>
      <c r="F9" s="20">
        <v>1500456.4400000002</v>
      </c>
      <c r="G9" s="28"/>
      <c r="H9" s="28"/>
      <c r="I9" s="20">
        <v>1056</v>
      </c>
      <c r="J9" s="20">
        <v>5797676.9199999999</v>
      </c>
      <c r="K9" s="20">
        <v>348</v>
      </c>
      <c r="L9" s="20">
        <v>2064145.59</v>
      </c>
      <c r="M9" s="20">
        <v>201</v>
      </c>
      <c r="N9" s="20">
        <v>1252565.6200000001</v>
      </c>
      <c r="O9" s="20">
        <v>42</v>
      </c>
      <c r="P9" s="20">
        <v>273319.83</v>
      </c>
      <c r="Q9" s="20">
        <v>106</v>
      </c>
      <c r="R9" s="20">
        <v>321683.02</v>
      </c>
      <c r="S9" s="20">
        <v>57</v>
      </c>
      <c r="T9" s="20">
        <v>231120.87</v>
      </c>
      <c r="U9" s="20">
        <v>144</v>
      </c>
      <c r="V9" s="20">
        <v>736314.37999999989</v>
      </c>
      <c r="W9" s="26">
        <f t="shared" si="0"/>
        <v>3639</v>
      </c>
      <c r="X9" s="26">
        <f t="shared" si="0"/>
        <v>19939091.66</v>
      </c>
      <c r="Y9" s="27">
        <f>G17-W9</f>
        <v>25</v>
      </c>
      <c r="Z9" s="27">
        <f>H17-X9</f>
        <v>-4365071.5599999987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1"/>
      <c r="B10" s="22" t="s">
        <v>10</v>
      </c>
      <c r="C10" s="20">
        <v>897</v>
      </c>
      <c r="D10" s="20">
        <v>4446545.16</v>
      </c>
      <c r="E10" s="20">
        <v>156</v>
      </c>
      <c r="F10" s="20">
        <v>775705.63</v>
      </c>
      <c r="G10" s="20">
        <v>724</v>
      </c>
      <c r="H10" s="20">
        <v>3116628.62</v>
      </c>
      <c r="I10" s="28"/>
      <c r="J10" s="28"/>
      <c r="K10" s="20">
        <v>213</v>
      </c>
      <c r="L10" s="20">
        <v>1250580.9300000002</v>
      </c>
      <c r="M10" s="20">
        <v>122</v>
      </c>
      <c r="N10" s="20">
        <v>1063882.58</v>
      </c>
      <c r="O10" s="20">
        <v>52</v>
      </c>
      <c r="P10" s="20">
        <v>357353.37</v>
      </c>
      <c r="Q10" s="20">
        <v>102</v>
      </c>
      <c r="R10" s="20">
        <v>448625.22000000003</v>
      </c>
      <c r="S10" s="20">
        <v>31</v>
      </c>
      <c r="T10" s="20">
        <v>77319.45</v>
      </c>
      <c r="U10" s="20">
        <v>89</v>
      </c>
      <c r="V10" s="20">
        <v>424832.59</v>
      </c>
      <c r="W10" s="26">
        <f t="shared" si="0"/>
        <v>2386</v>
      </c>
      <c r="X10" s="26">
        <f t="shared" si="0"/>
        <v>11961473.549999999</v>
      </c>
      <c r="Y10" s="27">
        <f>I17-W10</f>
        <v>1610</v>
      </c>
      <c r="Z10" s="27">
        <f>J17-X10</f>
        <v>7832506.3299999963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1"/>
      <c r="B11" s="23" t="s">
        <v>11</v>
      </c>
      <c r="C11" s="20">
        <v>475</v>
      </c>
      <c r="D11" s="20">
        <v>2509008.4500000002</v>
      </c>
      <c r="E11" s="20">
        <v>76</v>
      </c>
      <c r="F11" s="20">
        <v>436652.54</v>
      </c>
      <c r="G11" s="20">
        <v>278</v>
      </c>
      <c r="H11" s="20">
        <v>1675155.71</v>
      </c>
      <c r="I11" s="20">
        <v>316</v>
      </c>
      <c r="J11" s="20">
        <v>1636900.27</v>
      </c>
      <c r="K11" s="28"/>
      <c r="L11" s="28"/>
      <c r="M11" s="20">
        <v>62</v>
      </c>
      <c r="N11" s="20">
        <v>494887.41000000003</v>
      </c>
      <c r="O11" s="20">
        <v>15</v>
      </c>
      <c r="P11" s="20">
        <v>45510.31</v>
      </c>
      <c r="Q11" s="20">
        <v>27</v>
      </c>
      <c r="R11" s="20">
        <v>124937.16</v>
      </c>
      <c r="S11" s="20">
        <v>15</v>
      </c>
      <c r="T11" s="20">
        <v>206334.61000000002</v>
      </c>
      <c r="U11" s="20">
        <v>58</v>
      </c>
      <c r="V11" s="20">
        <v>258709.26000000004</v>
      </c>
      <c r="W11" s="26">
        <f t="shared" si="0"/>
        <v>1322</v>
      </c>
      <c r="X11" s="26">
        <f t="shared" si="0"/>
        <v>7388095.7200000007</v>
      </c>
      <c r="Y11" s="27">
        <f>K17-W11</f>
        <v>193</v>
      </c>
      <c r="Z11" s="27">
        <f>L17-X11</f>
        <v>962036.31000000052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1"/>
      <c r="B12" s="19" t="s">
        <v>12</v>
      </c>
      <c r="C12" s="20">
        <v>465</v>
      </c>
      <c r="D12" s="20">
        <v>2273757.9500000002</v>
      </c>
      <c r="E12" s="20">
        <v>65</v>
      </c>
      <c r="F12" s="20">
        <v>301833.56</v>
      </c>
      <c r="G12" s="20">
        <v>429</v>
      </c>
      <c r="H12" s="20">
        <v>1475255.1199999999</v>
      </c>
      <c r="I12" s="20">
        <v>342</v>
      </c>
      <c r="J12" s="20">
        <v>1555425.18</v>
      </c>
      <c r="K12" s="20">
        <v>124</v>
      </c>
      <c r="L12" s="20">
        <v>697047.12</v>
      </c>
      <c r="M12" s="28"/>
      <c r="N12" s="28"/>
      <c r="O12" s="20">
        <v>13</v>
      </c>
      <c r="P12" s="20">
        <v>101030.04000000001</v>
      </c>
      <c r="Q12" s="20">
        <v>40</v>
      </c>
      <c r="R12" s="20">
        <v>168949.47999999998</v>
      </c>
      <c r="S12" s="20">
        <v>14</v>
      </c>
      <c r="T12" s="20">
        <v>26412.289999999997</v>
      </c>
      <c r="U12" s="20">
        <v>46</v>
      </c>
      <c r="V12" s="20">
        <v>173406.67</v>
      </c>
      <c r="W12" s="26">
        <f t="shared" si="0"/>
        <v>1538</v>
      </c>
      <c r="X12" s="26">
        <f t="shared" si="0"/>
        <v>6773117.4099999992</v>
      </c>
      <c r="Y12" s="27">
        <f>M17-W12</f>
        <v>-757</v>
      </c>
      <c r="Z12" s="27">
        <f>N17-X12</f>
        <v>-1272334.2899999991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1"/>
      <c r="B13" s="22" t="s">
        <v>13</v>
      </c>
      <c r="C13" s="20">
        <v>249</v>
      </c>
      <c r="D13" s="20">
        <v>1050116.8999999999</v>
      </c>
      <c r="E13" s="20">
        <v>54</v>
      </c>
      <c r="F13" s="20">
        <v>269765.3</v>
      </c>
      <c r="G13" s="20">
        <v>219</v>
      </c>
      <c r="H13" s="20">
        <v>667066.87</v>
      </c>
      <c r="I13" s="20">
        <v>213</v>
      </c>
      <c r="J13" s="20">
        <v>983619.03999999992</v>
      </c>
      <c r="K13" s="20">
        <v>84</v>
      </c>
      <c r="L13" s="20">
        <v>398567.65</v>
      </c>
      <c r="M13" s="20">
        <v>34</v>
      </c>
      <c r="N13" s="20">
        <v>189539.39</v>
      </c>
      <c r="O13" s="28"/>
      <c r="P13" s="28"/>
      <c r="Q13" s="20">
        <v>22</v>
      </c>
      <c r="R13" s="20">
        <v>43956.09</v>
      </c>
      <c r="S13" s="20">
        <v>10</v>
      </c>
      <c r="T13" s="20">
        <v>43623.96</v>
      </c>
      <c r="U13" s="20">
        <v>35</v>
      </c>
      <c r="V13" s="20">
        <v>365746.85</v>
      </c>
      <c r="W13" s="26">
        <f t="shared" si="0"/>
        <v>920</v>
      </c>
      <c r="X13" s="26">
        <f t="shared" si="0"/>
        <v>4012002.05</v>
      </c>
      <c r="Y13" s="27">
        <f>O17-W13</f>
        <v>-666</v>
      </c>
      <c r="Z13" s="27">
        <f>P17-X13</f>
        <v>-2361863.2199999997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1"/>
      <c r="B14" s="19" t="s">
        <v>16</v>
      </c>
      <c r="C14" s="20">
        <v>395</v>
      </c>
      <c r="D14" s="20">
        <v>1468827.48</v>
      </c>
      <c r="E14" s="20">
        <v>81</v>
      </c>
      <c r="F14" s="20">
        <v>463783.8</v>
      </c>
      <c r="G14" s="20">
        <v>266</v>
      </c>
      <c r="H14" s="20">
        <v>717507.35000000009</v>
      </c>
      <c r="I14" s="20">
        <v>307</v>
      </c>
      <c r="J14" s="20">
        <v>1020270.99</v>
      </c>
      <c r="K14" s="20">
        <v>96</v>
      </c>
      <c r="L14" s="20">
        <v>431492.82999999996</v>
      </c>
      <c r="M14" s="20">
        <v>55</v>
      </c>
      <c r="N14" s="20">
        <v>276601.88</v>
      </c>
      <c r="O14" s="20">
        <v>18</v>
      </c>
      <c r="P14" s="20">
        <v>106759.96</v>
      </c>
      <c r="Q14" s="28"/>
      <c r="R14" s="28"/>
      <c r="S14" s="20">
        <v>13</v>
      </c>
      <c r="T14" s="20">
        <v>58503.08</v>
      </c>
      <c r="U14" s="20">
        <v>41</v>
      </c>
      <c r="V14" s="20">
        <v>116777.31</v>
      </c>
      <c r="W14" s="26">
        <f t="shared" si="0"/>
        <v>1272</v>
      </c>
      <c r="X14" s="26">
        <f t="shared" si="0"/>
        <v>4660524.68</v>
      </c>
      <c r="Y14" s="27">
        <f>Q17-W14</f>
        <v>-742</v>
      </c>
      <c r="Z14" s="27">
        <f>R17-X14</f>
        <v>-2399150.5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1"/>
      <c r="B15" s="22" t="s">
        <v>18</v>
      </c>
      <c r="C15" s="21">
        <v>207</v>
      </c>
      <c r="D15" s="24">
        <v>695611.36</v>
      </c>
      <c r="E15" s="21">
        <v>31</v>
      </c>
      <c r="F15" s="24">
        <v>155784.70000000001</v>
      </c>
      <c r="G15" s="21">
        <v>132</v>
      </c>
      <c r="H15" s="24">
        <v>588123.56999999995</v>
      </c>
      <c r="I15" s="21">
        <v>128</v>
      </c>
      <c r="J15" s="24">
        <v>515359.58999999997</v>
      </c>
      <c r="K15" s="21">
        <v>48</v>
      </c>
      <c r="L15" s="24">
        <v>151214.39999999999</v>
      </c>
      <c r="M15" s="21">
        <v>31</v>
      </c>
      <c r="N15" s="24">
        <v>104256.39000000001</v>
      </c>
      <c r="O15" s="21">
        <v>10</v>
      </c>
      <c r="P15" s="24">
        <v>46523.360000000001</v>
      </c>
      <c r="Q15" s="21">
        <v>22</v>
      </c>
      <c r="R15" s="24">
        <v>64777.520000000004</v>
      </c>
      <c r="S15" s="28"/>
      <c r="T15" s="28"/>
      <c r="U15" s="20">
        <v>15</v>
      </c>
      <c r="V15" s="20">
        <v>74213.64</v>
      </c>
      <c r="W15" s="26">
        <f t="shared" si="0"/>
        <v>624</v>
      </c>
      <c r="X15" s="26">
        <f t="shared" si="0"/>
        <v>2395864.5299999998</v>
      </c>
      <c r="Y15" s="27">
        <f>S17-W15</f>
        <v>-344</v>
      </c>
      <c r="Z15" s="27">
        <f>T17-X15</f>
        <v>255704.04000000004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1"/>
      <c r="B16" s="22" t="s">
        <v>15</v>
      </c>
      <c r="C16" s="21">
        <v>68</v>
      </c>
      <c r="D16" s="24">
        <v>412583.43</v>
      </c>
      <c r="E16" s="21">
        <v>15</v>
      </c>
      <c r="F16" s="24">
        <v>94231.91</v>
      </c>
      <c r="G16" s="21">
        <v>80</v>
      </c>
      <c r="H16" s="24">
        <v>313969.88</v>
      </c>
      <c r="I16" s="21">
        <v>69</v>
      </c>
      <c r="J16" s="24">
        <v>394773</v>
      </c>
      <c r="K16" s="21">
        <v>15</v>
      </c>
      <c r="L16" s="24">
        <v>68317.64</v>
      </c>
      <c r="M16" s="21">
        <v>16</v>
      </c>
      <c r="N16" s="24">
        <v>166747.32999999999</v>
      </c>
      <c r="O16" s="21">
        <v>10</v>
      </c>
      <c r="P16" s="24">
        <v>160357.72</v>
      </c>
      <c r="Q16" s="21">
        <v>11</v>
      </c>
      <c r="R16" s="24">
        <v>54139.59</v>
      </c>
      <c r="S16" s="24">
        <v>79</v>
      </c>
      <c r="T16" s="24">
        <v>1712150.19</v>
      </c>
      <c r="U16" s="28"/>
      <c r="V16" s="28"/>
      <c r="W16" s="27">
        <f t="shared" si="0"/>
        <v>363</v>
      </c>
      <c r="X16" s="27">
        <f t="shared" si="0"/>
        <v>3377270.69</v>
      </c>
      <c r="Y16" s="27">
        <f>U17-W16</f>
        <v>245</v>
      </c>
      <c r="Z16" s="27">
        <f>V17-X16</f>
        <v>-468030.01999999955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1">SUM(C7:C16)</f>
        <v>4751</v>
      </c>
      <c r="D17" s="25">
        <f t="shared" si="1"/>
        <v>23435273.619999997</v>
      </c>
      <c r="E17" s="25">
        <f t="shared" si="1"/>
        <v>1007</v>
      </c>
      <c r="F17" s="25">
        <f t="shared" si="1"/>
        <v>5976239.4100000001</v>
      </c>
      <c r="G17" s="25">
        <f t="shared" si="1"/>
        <v>3664</v>
      </c>
      <c r="H17" s="25">
        <f t="shared" si="1"/>
        <v>15574020.100000001</v>
      </c>
      <c r="I17" s="25">
        <f t="shared" si="1"/>
        <v>3996</v>
      </c>
      <c r="J17" s="25">
        <f t="shared" si="1"/>
        <v>19793979.879999995</v>
      </c>
      <c r="K17" s="25">
        <f t="shared" si="1"/>
        <v>1515</v>
      </c>
      <c r="L17" s="25">
        <f t="shared" si="1"/>
        <v>8350132.0300000012</v>
      </c>
      <c r="M17" s="25">
        <f t="shared" si="1"/>
        <v>781</v>
      </c>
      <c r="N17" s="25">
        <f t="shared" si="1"/>
        <v>5500783.1200000001</v>
      </c>
      <c r="O17" s="25">
        <f t="shared" si="1"/>
        <v>254</v>
      </c>
      <c r="P17" s="25">
        <f t="shared" si="1"/>
        <v>1650138.83</v>
      </c>
      <c r="Q17" s="25">
        <f t="shared" si="1"/>
        <v>530</v>
      </c>
      <c r="R17" s="25">
        <f t="shared" si="1"/>
        <v>2261374.1799999997</v>
      </c>
      <c r="S17" s="25">
        <f t="shared" si="1"/>
        <v>280</v>
      </c>
      <c r="T17" s="25">
        <f t="shared" si="1"/>
        <v>2651568.5699999998</v>
      </c>
      <c r="U17" s="25">
        <f t="shared" si="1"/>
        <v>608</v>
      </c>
      <c r="V17" s="25">
        <f t="shared" si="1"/>
        <v>2909240.6700000004</v>
      </c>
      <c r="W17" s="25">
        <f t="shared" si="1"/>
        <v>17386</v>
      </c>
      <c r="X17" s="25">
        <f t="shared" si="1"/>
        <v>88102750.409999996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7:A16"/>
    <mergeCell ref="A19:Z19"/>
    <mergeCell ref="O5:P5"/>
    <mergeCell ref="Q5:R5"/>
    <mergeCell ref="S5:T5"/>
    <mergeCell ref="U5:V5"/>
    <mergeCell ref="W5:X5"/>
    <mergeCell ref="Y5:Z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</mergeCells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ППФ - III-то тримесечие 2024 г.</vt:lpstr>
      <vt:lpstr>ППФ - деветмесечие 2024 г.</vt:lpstr>
      <vt:lpstr>'ППФ - III-то тримесечие 2024 г.'!Print_Area</vt:lpstr>
      <vt:lpstr>'ППФ - деветмесечие 2024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2024-08-21T11:20:01Z</cp:lastPrinted>
  <dcterms:created xsi:type="dcterms:W3CDTF">2004-05-22T18:25:26Z</dcterms:created>
  <dcterms:modified xsi:type="dcterms:W3CDTF">2024-11-26T14:02:13Z</dcterms:modified>
</cp:coreProperties>
</file>