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.mancheva\Documents\2025\Статистика\Служебно 2024\"/>
    </mc:Choice>
  </mc:AlternateContent>
  <bookViews>
    <workbookView xWindow="0" yWindow="0" windowWidth="27870" windowHeight="12885"/>
  </bookViews>
  <sheets>
    <sheet name="2024-УПФ" sheetId="1" r:id="rId1"/>
    <sheet name="2024-ППФ" sheetId="2" r:id="rId2"/>
    <sheet name="2013" sheetId="4" state="veryHidden" r:id="rId3"/>
  </sheets>
  <calcPr calcId="162913"/>
</workbook>
</file>

<file path=xl/calcChain.xml><?xml version="1.0" encoding="utf-8"?>
<calcChain xmlns="http://schemas.openxmlformats.org/spreadsheetml/2006/main">
  <c r="H24" i="4" l="1"/>
  <c r="H23" i="4"/>
  <c r="H22" i="4"/>
  <c r="H21" i="4"/>
  <c r="H20" i="4"/>
  <c r="H19" i="4"/>
  <c r="H18" i="4"/>
  <c r="H17" i="4"/>
  <c r="H16" i="4"/>
  <c r="F17" i="4"/>
  <c r="F18" i="4"/>
  <c r="F19" i="4"/>
  <c r="F20" i="4"/>
  <c r="F21" i="4"/>
  <c r="F22" i="4"/>
  <c r="F23" i="4"/>
  <c r="F24" i="4"/>
  <c r="F16" i="4"/>
  <c r="H11" i="4"/>
  <c r="H10" i="4"/>
  <c r="H9" i="4"/>
  <c r="H8" i="4"/>
  <c r="H7" i="4"/>
  <c r="H6" i="4"/>
  <c r="H5" i="4"/>
  <c r="H4" i="4"/>
  <c r="H3" i="4"/>
  <c r="F4" i="4"/>
  <c r="F5" i="4"/>
  <c r="F6" i="4"/>
  <c r="F7" i="4"/>
  <c r="F8" i="4"/>
  <c r="F9" i="4"/>
  <c r="F10" i="4"/>
  <c r="F11" i="4"/>
  <c r="F3" i="4"/>
  <c r="I25" i="4"/>
  <c r="J25" i="4"/>
  <c r="I24" i="4"/>
  <c r="J24" i="4"/>
  <c r="I23" i="4"/>
  <c r="J23" i="4"/>
  <c r="I22" i="4"/>
  <c r="J22" i="4"/>
  <c r="I21" i="4"/>
  <c r="J21" i="4"/>
  <c r="I20" i="4"/>
  <c r="J20" i="4"/>
  <c r="I19" i="4"/>
  <c r="J19" i="4"/>
  <c r="I18" i="4"/>
  <c r="J18" i="4"/>
  <c r="I17" i="4"/>
  <c r="J17" i="4"/>
  <c r="I16" i="4"/>
  <c r="J16" i="4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3" i="4"/>
  <c r="J3" i="4"/>
</calcChain>
</file>

<file path=xl/sharedStrings.xml><?xml version="1.0" encoding="utf-8"?>
<sst xmlns="http://schemas.openxmlformats.org/spreadsheetml/2006/main" count="78" uniqueCount="42">
  <si>
    <t>Брой лица от новоприети заявления</t>
  </si>
  <si>
    <t>Брой лица от служебно разпределение</t>
  </si>
  <si>
    <t>Относителен дял на служебно разпределените към общо постъпили  лица (%)</t>
  </si>
  <si>
    <t>УПФ "ДОВЕРИЕ"</t>
  </si>
  <si>
    <t>УПФ "СЪГЛАСИЕ"</t>
  </si>
  <si>
    <t>УПФ "ДСК-РОДИНА"</t>
  </si>
  <si>
    <t>ЗУПФ "АЛИАНЦ БЪЛГАРИЯ"</t>
  </si>
  <si>
    <t>"АЙ ЕН ДЖИ УПФ"</t>
  </si>
  <si>
    <t>УПФ "ЦКБ-СИЛА"</t>
  </si>
  <si>
    <t>ОБЩО</t>
  </si>
  <si>
    <t>ППФ "ДОВЕРИЕ"</t>
  </si>
  <si>
    <t>ППФ "СЪГЛАСИЕ"</t>
  </si>
  <si>
    <t>ППФ "ДСК-РОДИНА"</t>
  </si>
  <si>
    <t>ЗППФ "АЛИАНЦ БЪЛГАРИЯ"</t>
  </si>
  <si>
    <t>"АЙ ЕН ДЖИ ППФ"</t>
  </si>
  <si>
    <t>ППФ "ЦКБ-СИЛА"</t>
  </si>
  <si>
    <t>а</t>
  </si>
  <si>
    <t>Относителен дял от общия брой новоприети заявления</t>
  </si>
  <si>
    <t>Относителен дял от общия брой служебно разпределени</t>
  </si>
  <si>
    <t>Източник : По данни от протоколите за служебно разпределение</t>
  </si>
  <si>
    <t>"ППФ - БЪДЕЩЕ"</t>
  </si>
  <si>
    <t>УПФ "ТОПЛИНА"</t>
  </si>
  <si>
    <t>ППФ "ТОПЛИНА"</t>
  </si>
  <si>
    <t>"УПФ - БЪДЕЩЕ"</t>
  </si>
  <si>
    <t>УПФ "ПЕНСИОННООСИГУРИТЕЛЕН ИНСТИТУТ"</t>
  </si>
  <si>
    <t>ППФ "ПЕНСИОННООСИГУРИТЕЛЕН ИНСТИТУТ"</t>
  </si>
  <si>
    <t xml:space="preserve">                                                                             Показател
УПФ</t>
  </si>
  <si>
    <t xml:space="preserve">                                                                              Показател
ППФ</t>
  </si>
  <si>
    <t>Общо постъпили лица за 2013 г. (k.1+k.3)</t>
  </si>
  <si>
    <t xml:space="preserve">                                                                              Показател
УПФ</t>
  </si>
  <si>
    <t>Брой лица с новоприети заявления</t>
  </si>
  <si>
    <t>"УПФ ОББ"</t>
  </si>
  <si>
    <t>УПФ "ДАЛЛБОГГ: ЖИВОТ И ЗДРАВЕ"</t>
  </si>
  <si>
    <t>ППФ "ДАЛЛБОГГ: ЖИВОТ И ЗДРАВЕ"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</si>
  <si>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УПФ</t>
    </r>
    <r>
      <rPr>
        <sz val="12"/>
        <rFont val="Times New Roman"/>
        <family val="1"/>
        <charset val="204"/>
      </rPr>
      <t xml:space="preserve"> през 2024 г.</t>
    </r>
  </si>
  <si>
    <t>Общо постъпили лица за 2024 г. (k.1+k.3)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</si>
  <si>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ППФ</t>
    </r>
    <r>
      <rPr>
        <sz val="12"/>
        <rFont val="Times New Roman"/>
        <family val="1"/>
        <charset val="204"/>
      </rPr>
      <t xml:space="preserve"> през 2024 г.</t>
    </r>
  </si>
  <si>
    <t>"ППФ ОББ"</t>
  </si>
  <si>
    <t>ППФ "ДСК - РОДИНА"</t>
  </si>
  <si>
    <t>ППФ "ЦКБ - СИЛА"</t>
  </si>
  <si>
    <t>УПФ "ДСК - РОДИНА"</t>
  </si>
  <si>
    <t>УПФ "ЦКБ - СИЛА"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</si>
</sst>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  <charset val="204"/>
    </font>
    <font>
      <sz val="12"/>
      <name val="HebarU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4" fontId="6" fillId="0" borderId="0" xfId="0" applyNumberFormat="1" applyFont="1" applyBorder="1"/>
    <xf numFmtId="0" fontId="5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3" fontId="6" fillId="0" borderId="1" xfId="0" applyNumberFormat="1" applyFont="1" applyFill="1" applyBorder="1" applyAlignment="1">
      <alignment horizontal="right" indent="1"/>
    </xf>
    <xf numFmtId="4" fontId="6" fillId="0" borderId="1" xfId="0" applyNumberFormat="1" applyFont="1" applyFill="1" applyBorder="1" applyAlignment="1">
      <alignment horizontal="right" indent="1"/>
    </xf>
    <xf numFmtId="2" fontId="6" fillId="0" borderId="1" xfId="0" applyNumberFormat="1" applyFont="1" applyFill="1" applyBorder="1" applyAlignment="1">
      <alignment horizontal="right" indent="1"/>
    </xf>
    <xf numFmtId="3" fontId="6" fillId="0" borderId="1" xfId="0" applyNumberFormat="1" applyFont="1" applyBorder="1" applyAlignment="1">
      <alignment horizontal="right" indent="1"/>
    </xf>
    <xf numFmtId="2" fontId="6" fillId="0" borderId="1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0" fillId="0" borderId="0" xfId="0" applyNumberFormat="1"/>
    <xf numFmtId="3" fontId="0" fillId="0" borderId="0" xfId="0" applyNumberFormat="1"/>
    <xf numFmtId="0" fontId="5" fillId="0" borderId="0" xfId="0" applyFont="1" applyBorder="1" applyAlignment="1"/>
    <xf numFmtId="0" fontId="6" fillId="0" borderId="2" xfId="1" applyFont="1" applyBorder="1" applyAlignment="1">
      <alignment horizontal="left" vertical="distributed" wrapText="1"/>
    </xf>
    <xf numFmtId="0" fontId="6" fillId="0" borderId="5" xfId="0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2" xfId="1" applyFont="1" applyBorder="1" applyAlignment="1">
      <alignment horizontal="left" vertical="distributed" wrapText="1"/>
    </xf>
    <xf numFmtId="0" fontId="6" fillId="0" borderId="3" xfId="1" applyFont="1" applyBorder="1" applyAlignment="1">
      <alignment horizontal="left" vertical="distributed" wrapText="1"/>
    </xf>
    <xf numFmtId="0" fontId="6" fillId="0" borderId="4" xfId="1" applyFont="1" applyBorder="1" applyAlignment="1">
      <alignment horizontal="left" vertical="distributed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1"/>
  <sheetViews>
    <sheetView showGridLines="0" showRowColHeaders="0" tabSelected="1" showRuler="0" zoomScale="130" zoomScaleNormal="130" workbookViewId="0">
      <selection activeCell="A2" sqref="A2:G2"/>
    </sheetView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</cols>
  <sheetData>
    <row r="2" spans="1:8" ht="15.75">
      <c r="A2" s="24" t="s">
        <v>34</v>
      </c>
      <c r="B2" s="24"/>
      <c r="C2" s="24"/>
      <c r="D2" s="24"/>
      <c r="E2" s="24"/>
      <c r="F2" s="24"/>
      <c r="G2" s="24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29</v>
      </c>
      <c r="B4" s="2" t="s">
        <v>30</v>
      </c>
      <c r="C4" s="2" t="s">
        <v>17</v>
      </c>
      <c r="D4" s="14" t="s">
        <v>1</v>
      </c>
      <c r="E4" s="2" t="s">
        <v>18</v>
      </c>
      <c r="F4" s="2" t="s">
        <v>35</v>
      </c>
      <c r="G4" s="2" t="s">
        <v>2</v>
      </c>
    </row>
    <row r="5" spans="1:8" s="7" customFormat="1" ht="10.5" customHeight="1">
      <c r="A5" s="21" t="s">
        <v>16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</row>
    <row r="6" spans="1:8" ht="12.75" customHeight="1">
      <c r="A6" s="20" t="s">
        <v>3</v>
      </c>
      <c r="B6" s="8">
        <v>2057</v>
      </c>
      <c r="C6" s="10">
        <v>18.377557401947644</v>
      </c>
      <c r="D6" s="8">
        <v>11593</v>
      </c>
      <c r="E6" s="10">
        <v>12.940638046123279</v>
      </c>
      <c r="F6" s="11">
        <v>13650</v>
      </c>
      <c r="G6" s="12">
        <v>84.93040293040292</v>
      </c>
      <c r="H6" s="16"/>
    </row>
    <row r="7" spans="1:8" ht="12.75" customHeight="1">
      <c r="A7" s="20" t="s">
        <v>4</v>
      </c>
      <c r="B7" s="8">
        <v>820</v>
      </c>
      <c r="C7" s="10">
        <v>7.3260073260073266</v>
      </c>
      <c r="D7" s="8">
        <v>8525</v>
      </c>
      <c r="E7" s="10">
        <v>9.5159958029156346</v>
      </c>
      <c r="F7" s="11">
        <v>9345</v>
      </c>
      <c r="G7" s="12">
        <v>91.225254146602467</v>
      </c>
      <c r="H7" s="16"/>
    </row>
    <row r="8" spans="1:8" ht="12.75" customHeight="1">
      <c r="A8" s="22" t="s">
        <v>40</v>
      </c>
      <c r="B8" s="8">
        <v>2036</v>
      </c>
      <c r="C8" s="10">
        <v>18.189940141159653</v>
      </c>
      <c r="D8" s="8">
        <v>9953</v>
      </c>
      <c r="E8" s="10">
        <v>11.109994865269126</v>
      </c>
      <c r="F8" s="11">
        <v>11989</v>
      </c>
      <c r="G8" s="12">
        <v>83.017766285761951</v>
      </c>
      <c r="H8" s="16"/>
    </row>
    <row r="9" spans="1:8" ht="12.75" customHeight="1">
      <c r="A9" s="22" t="s">
        <v>6</v>
      </c>
      <c r="B9" s="8">
        <v>2852</v>
      </c>
      <c r="C9" s="10">
        <v>25.480210846064505</v>
      </c>
      <c r="D9" s="8">
        <v>13179</v>
      </c>
      <c r="E9" s="10">
        <v>14.711003951510282</v>
      </c>
      <c r="F9" s="11">
        <v>16031</v>
      </c>
      <c r="G9" s="12">
        <v>82.209469153515073</v>
      </c>
      <c r="H9" s="16"/>
    </row>
    <row r="10" spans="1:8" ht="12.75" customHeight="1">
      <c r="A10" s="22" t="s">
        <v>31</v>
      </c>
      <c r="B10" s="8">
        <v>1634</v>
      </c>
      <c r="C10" s="10">
        <v>14.598409720360939</v>
      </c>
      <c r="D10" s="8">
        <v>10576</v>
      </c>
      <c r="E10" s="10">
        <v>11.805416024825307</v>
      </c>
      <c r="F10" s="11">
        <v>12210</v>
      </c>
      <c r="G10" s="12">
        <v>86.617526617526622</v>
      </c>
      <c r="H10" s="16"/>
    </row>
    <row r="11" spans="1:8" ht="12.75" customHeight="1">
      <c r="A11" s="22" t="s">
        <v>41</v>
      </c>
      <c r="B11" s="8">
        <v>723</v>
      </c>
      <c r="C11" s="10">
        <v>6.459394264272313</v>
      </c>
      <c r="D11" s="8">
        <v>8596</v>
      </c>
      <c r="E11" s="10">
        <v>9.5952492576965156</v>
      </c>
      <c r="F11" s="11">
        <v>9319</v>
      </c>
      <c r="G11" s="12">
        <v>92.241656830131987</v>
      </c>
      <c r="H11" s="16"/>
    </row>
    <row r="12" spans="1:8" ht="12.75" customHeight="1">
      <c r="A12" s="22" t="s">
        <v>23</v>
      </c>
      <c r="B12" s="8">
        <v>381</v>
      </c>
      <c r="C12" s="10">
        <v>3.4039131600107209</v>
      </c>
      <c r="D12" s="8">
        <v>5046</v>
      </c>
      <c r="E12" s="10">
        <v>5.6325765186524679</v>
      </c>
      <c r="F12" s="11">
        <v>5427</v>
      </c>
      <c r="G12" s="12">
        <v>92.979546710889991</v>
      </c>
      <c r="H12" s="16"/>
    </row>
    <row r="13" spans="1:8" ht="12.75" customHeight="1">
      <c r="A13" s="22" t="s">
        <v>21</v>
      </c>
      <c r="B13" s="8">
        <v>378</v>
      </c>
      <c r="C13" s="10">
        <v>3.3771106941838651</v>
      </c>
      <c r="D13" s="8">
        <v>8606</v>
      </c>
      <c r="E13" s="10">
        <v>9.6064117161163569</v>
      </c>
      <c r="F13" s="11">
        <v>8984</v>
      </c>
      <c r="G13" s="12">
        <v>95.792520035618878</v>
      </c>
      <c r="H13" s="16"/>
    </row>
    <row r="14" spans="1:8" ht="12.75" customHeight="1">
      <c r="A14" s="20" t="s">
        <v>24</v>
      </c>
      <c r="B14" s="8">
        <v>35</v>
      </c>
      <c r="C14" s="10">
        <v>0.31269543464665417</v>
      </c>
      <c r="D14" s="8">
        <v>5618</v>
      </c>
      <c r="E14" s="10">
        <v>6.2710691402674534</v>
      </c>
      <c r="F14" s="11">
        <v>5653</v>
      </c>
      <c r="G14" s="12">
        <v>99.380859720502386</v>
      </c>
      <c r="H14" s="16"/>
    </row>
    <row r="15" spans="1:8" ht="12.75" customHeight="1">
      <c r="A15" s="23" t="s">
        <v>32</v>
      </c>
      <c r="B15" s="8">
        <v>277</v>
      </c>
      <c r="C15" s="10">
        <v>2.4747610113463772</v>
      </c>
      <c r="D15" s="8">
        <v>7894</v>
      </c>
      <c r="E15" s="10">
        <v>8.8116446766235796</v>
      </c>
      <c r="F15" s="11">
        <v>8171</v>
      </c>
      <c r="G15" s="12">
        <v>96.609962060947254</v>
      </c>
      <c r="H15" s="16"/>
    </row>
    <row r="16" spans="1:8">
      <c r="A16" s="22" t="s">
        <v>9</v>
      </c>
      <c r="B16" s="11">
        <v>11193</v>
      </c>
      <c r="C16" s="13">
        <v>100</v>
      </c>
      <c r="D16" s="11">
        <v>89586</v>
      </c>
      <c r="E16" s="13">
        <v>100</v>
      </c>
      <c r="F16" s="11">
        <v>100779</v>
      </c>
      <c r="G16" s="12">
        <v>88.893519483225674</v>
      </c>
      <c r="H16" s="16"/>
    </row>
    <row r="17" spans="1:7">
      <c r="A17" s="3"/>
      <c r="B17" s="1"/>
      <c r="C17" s="1"/>
      <c r="D17" s="4"/>
      <c r="E17" s="4"/>
      <c r="F17" s="4"/>
      <c r="G17" s="4"/>
    </row>
    <row r="18" spans="1:7">
      <c r="A18" s="5"/>
      <c r="B18" s="1"/>
      <c r="C18" s="1"/>
      <c r="D18" s="4"/>
      <c r="E18" s="4"/>
      <c r="F18" s="4"/>
      <c r="G18" s="4"/>
    </row>
    <row r="19" spans="1:7">
      <c r="A19" s="1" t="s">
        <v>19</v>
      </c>
      <c r="B19" s="1"/>
      <c r="C19" s="1"/>
      <c r="D19" s="1"/>
      <c r="E19" s="1"/>
      <c r="F19" s="1"/>
      <c r="G19" s="1"/>
    </row>
    <row r="20" spans="1:7">
      <c r="A20" s="5"/>
      <c r="B20" s="1"/>
      <c r="C20" s="1"/>
      <c r="D20" s="4"/>
      <c r="E20" s="4"/>
      <c r="F20" s="4"/>
      <c r="G20" s="4"/>
    </row>
    <row r="21" spans="1:7">
      <c r="A21" s="5"/>
      <c r="B21" s="1"/>
      <c r="C21" s="1"/>
      <c r="D21" s="4"/>
      <c r="E21" s="4"/>
      <c r="F21" s="4"/>
      <c r="G21" s="4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21"/>
  <sheetViews>
    <sheetView showGridLines="0" showRowColHeaders="0" showRuler="0" zoomScale="130" zoomScaleNormal="130" workbookViewId="0">
      <selection activeCell="A2" sqref="A2:G2"/>
    </sheetView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</cols>
  <sheetData>
    <row r="2" spans="1:8" ht="15.75" customHeight="1">
      <c r="A2" s="24" t="s">
        <v>36</v>
      </c>
      <c r="B2" s="24"/>
      <c r="C2" s="24"/>
      <c r="D2" s="24"/>
      <c r="E2" s="24"/>
      <c r="F2" s="24"/>
      <c r="G2" s="24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27</v>
      </c>
      <c r="B4" s="2" t="s">
        <v>30</v>
      </c>
      <c r="C4" s="2" t="s">
        <v>17</v>
      </c>
      <c r="D4" s="14" t="s">
        <v>1</v>
      </c>
      <c r="E4" s="2" t="s">
        <v>18</v>
      </c>
      <c r="F4" s="2" t="s">
        <v>35</v>
      </c>
      <c r="G4" s="2" t="s">
        <v>2</v>
      </c>
    </row>
    <row r="5" spans="1:8" s="7" customFormat="1" ht="10.5" customHeight="1">
      <c r="A5" s="21" t="s">
        <v>16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</row>
    <row r="6" spans="1:8" ht="12.75" customHeight="1">
      <c r="A6" s="20" t="s">
        <v>10</v>
      </c>
      <c r="B6" s="8">
        <v>330</v>
      </c>
      <c r="C6" s="10">
        <v>18.835616438356166</v>
      </c>
      <c r="D6" s="8">
        <v>1115</v>
      </c>
      <c r="E6" s="10">
        <v>11.468833573338818</v>
      </c>
      <c r="F6" s="11">
        <v>1445</v>
      </c>
      <c r="G6" s="12">
        <v>77.162629757785467</v>
      </c>
      <c r="H6" s="16"/>
    </row>
    <row r="7" spans="1:8" ht="12.75" customHeight="1">
      <c r="A7" s="20" t="s">
        <v>11</v>
      </c>
      <c r="B7" s="8">
        <v>311</v>
      </c>
      <c r="C7" s="10">
        <v>17.751141552511417</v>
      </c>
      <c r="D7" s="8">
        <v>1032</v>
      </c>
      <c r="E7" s="10">
        <v>10.615099773709114</v>
      </c>
      <c r="F7" s="11">
        <v>1343</v>
      </c>
      <c r="G7" s="12">
        <v>76.842889054355922</v>
      </c>
      <c r="H7" s="16"/>
    </row>
    <row r="8" spans="1:8" ht="12.75" customHeight="1">
      <c r="A8" s="22" t="s">
        <v>38</v>
      </c>
      <c r="B8" s="8">
        <v>20</v>
      </c>
      <c r="C8" s="10">
        <v>1.1415525114155249</v>
      </c>
      <c r="D8" s="8">
        <v>597</v>
      </c>
      <c r="E8" s="10">
        <v>6.1407117876980051</v>
      </c>
      <c r="F8" s="11">
        <v>617</v>
      </c>
      <c r="G8" s="12">
        <v>96.758508914100489</v>
      </c>
      <c r="H8" s="16"/>
    </row>
    <row r="9" spans="1:8" ht="12.75" customHeight="1">
      <c r="A9" s="22" t="s">
        <v>13</v>
      </c>
      <c r="B9" s="8">
        <v>103</v>
      </c>
      <c r="C9" s="10">
        <v>5.8789954337899539</v>
      </c>
      <c r="D9" s="8">
        <v>913</v>
      </c>
      <c r="E9" s="10">
        <v>9.3910717959267647</v>
      </c>
      <c r="F9" s="11">
        <v>1016</v>
      </c>
      <c r="G9" s="12">
        <v>89.862204724409452</v>
      </c>
      <c r="H9" s="16"/>
    </row>
    <row r="10" spans="1:8" ht="12.75" customHeight="1">
      <c r="A10" s="22" t="s">
        <v>37</v>
      </c>
      <c r="B10" s="8">
        <v>49</v>
      </c>
      <c r="C10" s="10">
        <v>2.7968036529680362</v>
      </c>
      <c r="D10" s="8">
        <v>756</v>
      </c>
      <c r="E10" s="10">
        <v>7.7761777412055126</v>
      </c>
      <c r="F10" s="11">
        <v>805</v>
      </c>
      <c r="G10" s="12">
        <v>93.913043478260875</v>
      </c>
      <c r="H10" s="16"/>
    </row>
    <row r="11" spans="1:8" ht="12.75" customHeight="1">
      <c r="A11" s="22" t="s">
        <v>39</v>
      </c>
      <c r="B11" s="8">
        <v>255</v>
      </c>
      <c r="C11" s="10">
        <v>14.554794520547945</v>
      </c>
      <c r="D11" s="8">
        <v>1180</v>
      </c>
      <c r="E11" s="10">
        <v>12.137420283892203</v>
      </c>
      <c r="F11" s="11">
        <v>1435</v>
      </c>
      <c r="G11" s="12">
        <v>82.229965156794421</v>
      </c>
      <c r="H11" s="16"/>
    </row>
    <row r="12" spans="1:8" ht="12.75" customHeight="1">
      <c r="A12" s="22" t="s">
        <v>20</v>
      </c>
      <c r="B12" s="8">
        <v>63</v>
      </c>
      <c r="C12" s="10">
        <v>3.595890410958904</v>
      </c>
      <c r="D12" s="8">
        <v>706</v>
      </c>
      <c r="E12" s="10">
        <v>7.2618802715490638</v>
      </c>
      <c r="F12" s="11">
        <v>769</v>
      </c>
      <c r="G12" s="12">
        <v>91.807542262678794</v>
      </c>
      <c r="H12" s="16"/>
    </row>
    <row r="13" spans="1:8" ht="12.75" customHeight="1">
      <c r="A13" s="22" t="s">
        <v>22</v>
      </c>
      <c r="B13" s="8">
        <v>303</v>
      </c>
      <c r="C13" s="10">
        <v>17.294520547945204</v>
      </c>
      <c r="D13" s="8">
        <v>1348</v>
      </c>
      <c r="E13" s="10">
        <v>13.865459781937872</v>
      </c>
      <c r="F13" s="11">
        <v>1651</v>
      </c>
      <c r="G13" s="12">
        <v>81.647486371895823</v>
      </c>
      <c r="H13" s="16"/>
    </row>
    <row r="14" spans="1:8" ht="12.75" customHeight="1">
      <c r="A14" s="20" t="s">
        <v>25</v>
      </c>
      <c r="B14" s="8">
        <v>5</v>
      </c>
      <c r="C14" s="10">
        <v>0.28538812785388123</v>
      </c>
      <c r="D14" s="8">
        <v>664</v>
      </c>
      <c r="E14" s="10">
        <v>6.829870397037646</v>
      </c>
      <c r="F14" s="11">
        <v>669</v>
      </c>
      <c r="G14" s="12">
        <v>99.252615844544096</v>
      </c>
      <c r="H14" s="16"/>
    </row>
    <row r="15" spans="1:8" ht="12.75" customHeight="1">
      <c r="A15" s="23" t="s">
        <v>33</v>
      </c>
      <c r="B15" s="8">
        <v>313</v>
      </c>
      <c r="C15" s="10">
        <v>17.865296803652971</v>
      </c>
      <c r="D15" s="8">
        <v>1411</v>
      </c>
      <c r="E15" s="10">
        <v>14.513474593705</v>
      </c>
      <c r="F15" s="11">
        <v>1724</v>
      </c>
      <c r="G15" s="12">
        <v>81.844547563805108</v>
      </c>
      <c r="H15" s="16"/>
    </row>
    <row r="16" spans="1:8">
      <c r="A16" s="22" t="s">
        <v>9</v>
      </c>
      <c r="B16" s="11">
        <v>1752</v>
      </c>
      <c r="C16" s="13">
        <v>100</v>
      </c>
      <c r="D16" s="11">
        <v>9722</v>
      </c>
      <c r="E16" s="13">
        <v>100.00000000000001</v>
      </c>
      <c r="F16" s="11">
        <v>11474</v>
      </c>
      <c r="G16" s="12">
        <v>84.730695485445352</v>
      </c>
      <c r="H16" s="16"/>
    </row>
    <row r="17" spans="1:7">
      <c r="A17" s="5"/>
      <c r="B17" s="1"/>
      <c r="C17" s="1"/>
      <c r="D17" s="4"/>
      <c r="E17" s="4"/>
      <c r="F17" s="4"/>
      <c r="G17" s="4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 t="s">
        <v>19</v>
      </c>
      <c r="B19" s="1"/>
      <c r="C19" s="1"/>
      <c r="D19" s="1"/>
      <c r="E19" s="1"/>
      <c r="F19" s="1"/>
      <c r="G19" s="1"/>
    </row>
    <row r="21" spans="1:7">
      <c r="B21" s="17"/>
      <c r="C21" s="17"/>
      <c r="D21" s="17"/>
      <c r="E21" s="17"/>
      <c r="F21" s="17"/>
      <c r="G21" s="17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5"/>
  <sheetViews>
    <sheetView workbookViewId="0">
      <selection activeCell="N14" sqref="N14"/>
    </sheetView>
  </sheetViews>
  <sheetFormatPr defaultRowHeight="12.75"/>
  <cols>
    <col min="4" max="4" width="15.7109375" customWidth="1"/>
    <col min="5" max="5" width="10.7109375" customWidth="1"/>
    <col min="6" max="6" width="11.42578125" customWidth="1"/>
    <col min="7" max="8" width="12.5703125" customWidth="1"/>
    <col min="9" max="9" width="12.140625" customWidth="1"/>
    <col min="10" max="10" width="14.28515625" customWidth="1"/>
  </cols>
  <sheetData>
    <row r="1" spans="1:10" ht="78" customHeight="1">
      <c r="A1" s="28" t="s">
        <v>26</v>
      </c>
      <c r="B1" s="29"/>
      <c r="C1" s="29"/>
      <c r="D1" s="30"/>
      <c r="E1" s="2" t="s">
        <v>0</v>
      </c>
      <c r="F1" s="2" t="s">
        <v>17</v>
      </c>
      <c r="G1" s="14" t="s">
        <v>1</v>
      </c>
      <c r="H1" s="2" t="s">
        <v>18</v>
      </c>
      <c r="I1" s="2" t="s">
        <v>28</v>
      </c>
      <c r="J1" s="2" t="s">
        <v>2</v>
      </c>
    </row>
    <row r="2" spans="1:10" s="7" customFormat="1" ht="9.75" customHeight="1">
      <c r="A2" s="34" t="s">
        <v>16</v>
      </c>
      <c r="B2" s="35"/>
      <c r="C2" s="35"/>
      <c r="D2" s="36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</row>
    <row r="3" spans="1:10" ht="12.75" customHeight="1">
      <c r="A3" s="31" t="s">
        <v>3</v>
      </c>
      <c r="B3" s="32"/>
      <c r="C3" s="32"/>
      <c r="D3" s="33"/>
      <c r="E3" s="8">
        <v>4022</v>
      </c>
      <c r="F3" s="9">
        <f>E3/E$12*100</f>
        <v>7.6249336467733384</v>
      </c>
      <c r="G3" s="8">
        <v>4241</v>
      </c>
      <c r="H3" s="9">
        <f>G3/G$12*100</f>
        <v>9.8543114064642054</v>
      </c>
      <c r="I3" s="11">
        <f>E3+G3</f>
        <v>8263</v>
      </c>
      <c r="J3" s="12">
        <f>G3/I3*100</f>
        <v>51.325184557666702</v>
      </c>
    </row>
    <row r="4" spans="1:10">
      <c r="A4" s="31" t="s">
        <v>4</v>
      </c>
      <c r="B4" s="32"/>
      <c r="C4" s="32"/>
      <c r="D4" s="33"/>
      <c r="E4" s="8">
        <v>8612</v>
      </c>
      <c r="F4" s="9">
        <f t="shared" ref="F4:H11" si="0">E4/E$12*100</f>
        <v>16.326685371957232</v>
      </c>
      <c r="G4" s="8">
        <v>6353</v>
      </c>
      <c r="H4" s="9">
        <f t="shared" si="0"/>
        <v>14.761716662406766</v>
      </c>
      <c r="I4" s="11">
        <f t="shared" ref="I4:I12" si="1">E4+G4</f>
        <v>14965</v>
      </c>
      <c r="J4" s="12">
        <f t="shared" ref="J4:J12" si="2">G4/I4*100</f>
        <v>42.452388907450718</v>
      </c>
    </row>
    <row r="5" spans="1:10">
      <c r="A5" s="25" t="s">
        <v>5</v>
      </c>
      <c r="B5" s="26"/>
      <c r="C5" s="26"/>
      <c r="D5" s="27"/>
      <c r="E5" s="8">
        <v>3136</v>
      </c>
      <c r="F5" s="9">
        <f t="shared" si="0"/>
        <v>5.9452491089709563</v>
      </c>
      <c r="G5" s="8">
        <v>2821</v>
      </c>
      <c r="H5" s="9">
        <f t="shared" si="0"/>
        <v>6.5548249180937335</v>
      </c>
      <c r="I5" s="11">
        <f t="shared" si="1"/>
        <v>5957</v>
      </c>
      <c r="J5" s="12">
        <f t="shared" si="2"/>
        <v>47.356051703877789</v>
      </c>
    </row>
    <row r="6" spans="1:10">
      <c r="A6" s="25" t="s">
        <v>6</v>
      </c>
      <c r="B6" s="26"/>
      <c r="C6" s="26"/>
      <c r="D6" s="27"/>
      <c r="E6" s="8">
        <v>17223</v>
      </c>
      <c r="F6" s="9">
        <f t="shared" si="0"/>
        <v>32.651474937438387</v>
      </c>
      <c r="G6" s="8">
        <v>7808</v>
      </c>
      <c r="H6" s="9">
        <f t="shared" si="0"/>
        <v>18.142528521969467</v>
      </c>
      <c r="I6" s="11">
        <f t="shared" si="1"/>
        <v>25031</v>
      </c>
      <c r="J6" s="12">
        <f t="shared" si="2"/>
        <v>31.193320282849267</v>
      </c>
    </row>
    <row r="7" spans="1:10">
      <c r="A7" s="25" t="s">
        <v>7</v>
      </c>
      <c r="B7" s="26"/>
      <c r="C7" s="26"/>
      <c r="D7" s="27"/>
      <c r="E7" s="8">
        <v>2436</v>
      </c>
      <c r="F7" s="9">
        <f t="shared" si="0"/>
        <v>4.6181845757185105</v>
      </c>
      <c r="G7" s="8">
        <v>4603</v>
      </c>
      <c r="H7" s="9">
        <f t="shared" si="0"/>
        <v>10.695448102795268</v>
      </c>
      <c r="I7" s="11">
        <f t="shared" si="1"/>
        <v>7039</v>
      </c>
      <c r="J7" s="12">
        <f t="shared" si="2"/>
        <v>65.392811478903255</v>
      </c>
    </row>
    <row r="8" spans="1:10">
      <c r="A8" s="25" t="s">
        <v>8</v>
      </c>
      <c r="B8" s="26"/>
      <c r="C8" s="26"/>
      <c r="D8" s="27"/>
      <c r="E8" s="8">
        <v>4840</v>
      </c>
      <c r="F8" s="9">
        <f t="shared" si="0"/>
        <v>9.1757033442026241</v>
      </c>
      <c r="G8" s="8">
        <v>4931</v>
      </c>
      <c r="H8" s="9">
        <f t="shared" si="0"/>
        <v>11.457583009968166</v>
      </c>
      <c r="I8" s="11">
        <f t="shared" si="1"/>
        <v>9771</v>
      </c>
      <c r="J8" s="12">
        <f t="shared" si="2"/>
        <v>50.465663698700233</v>
      </c>
    </row>
    <row r="9" spans="1:10">
      <c r="A9" s="25" t="s">
        <v>23</v>
      </c>
      <c r="B9" s="26"/>
      <c r="C9" s="26"/>
      <c r="D9" s="27"/>
      <c r="E9" s="8">
        <v>12058</v>
      </c>
      <c r="F9" s="9">
        <f t="shared" si="0"/>
        <v>22.859634488511414</v>
      </c>
      <c r="G9" s="8">
        <v>5496</v>
      </c>
      <c r="H9" s="9">
        <f t="shared" si="0"/>
        <v>12.770406859214164</v>
      </c>
      <c r="I9" s="11">
        <f t="shared" si="1"/>
        <v>17554</v>
      </c>
      <c r="J9" s="12">
        <f t="shared" si="2"/>
        <v>31.309103338270479</v>
      </c>
    </row>
    <row r="10" spans="1:10">
      <c r="A10" s="25" t="s">
        <v>21</v>
      </c>
      <c r="B10" s="26"/>
      <c r="C10" s="26"/>
      <c r="D10" s="27"/>
      <c r="E10" s="8">
        <v>226</v>
      </c>
      <c r="F10" s="9">
        <f t="shared" si="0"/>
        <v>0.42845226359293248</v>
      </c>
      <c r="G10" s="8">
        <v>2664</v>
      </c>
      <c r="H10" s="9">
        <f t="shared" si="0"/>
        <v>6.1900225387457306</v>
      </c>
      <c r="I10" s="11">
        <f t="shared" si="1"/>
        <v>2890</v>
      </c>
      <c r="J10" s="12">
        <f t="shared" si="2"/>
        <v>92.179930795847753</v>
      </c>
    </row>
    <row r="11" spans="1:10">
      <c r="A11" s="31" t="s">
        <v>24</v>
      </c>
      <c r="B11" s="32"/>
      <c r="C11" s="32"/>
      <c r="D11" s="33"/>
      <c r="E11" s="8">
        <v>195</v>
      </c>
      <c r="F11" s="9">
        <f t="shared" si="0"/>
        <v>0.36968226283460986</v>
      </c>
      <c r="G11" s="8">
        <v>4120</v>
      </c>
      <c r="H11" s="9">
        <f t="shared" si="0"/>
        <v>9.5731579803424971</v>
      </c>
      <c r="I11" s="11">
        <f t="shared" si="1"/>
        <v>4315</v>
      </c>
      <c r="J11" s="12">
        <f t="shared" si="2"/>
        <v>95.480880648899188</v>
      </c>
    </row>
    <row r="12" spans="1:10">
      <c r="A12" s="25" t="s">
        <v>9</v>
      </c>
      <c r="B12" s="26"/>
      <c r="C12" s="26"/>
      <c r="D12" s="27"/>
      <c r="E12" s="11">
        <v>52748</v>
      </c>
      <c r="F12" s="13">
        <v>100</v>
      </c>
      <c r="G12" s="11">
        <v>43037</v>
      </c>
      <c r="H12" s="12">
        <v>100</v>
      </c>
      <c r="I12" s="11">
        <f t="shared" si="1"/>
        <v>95785</v>
      </c>
      <c r="J12" s="12">
        <f t="shared" si="2"/>
        <v>44.930834681839535</v>
      </c>
    </row>
    <row r="13" spans="1:10">
      <c r="A13" s="3"/>
      <c r="B13" s="1"/>
      <c r="C13" s="1"/>
      <c r="D13" s="1"/>
      <c r="E13" s="1"/>
      <c r="F13" s="1"/>
      <c r="G13" s="4"/>
      <c r="H13" s="4"/>
      <c r="I13" s="4"/>
      <c r="J13" s="4"/>
    </row>
    <row r="14" spans="1:10" ht="76.5">
      <c r="A14" s="28" t="s">
        <v>27</v>
      </c>
      <c r="B14" s="29"/>
      <c r="C14" s="29"/>
      <c r="D14" s="30"/>
      <c r="E14" s="2" t="s">
        <v>0</v>
      </c>
      <c r="F14" s="2" t="s">
        <v>17</v>
      </c>
      <c r="G14" s="14" t="s">
        <v>1</v>
      </c>
      <c r="H14" s="2" t="s">
        <v>18</v>
      </c>
      <c r="I14" s="2" t="s">
        <v>28</v>
      </c>
      <c r="J14" s="2" t="s">
        <v>2</v>
      </c>
    </row>
    <row r="15" spans="1:10">
      <c r="A15" s="34" t="s">
        <v>16</v>
      </c>
      <c r="B15" s="35"/>
      <c r="C15" s="35"/>
      <c r="D15" s="36"/>
      <c r="E15" s="6">
        <v>1</v>
      </c>
      <c r="F15" s="6">
        <v>2</v>
      </c>
      <c r="G15" s="6">
        <v>3</v>
      </c>
      <c r="H15" s="6">
        <v>4</v>
      </c>
      <c r="I15" s="6">
        <v>5</v>
      </c>
      <c r="J15" s="6">
        <v>6</v>
      </c>
    </row>
    <row r="16" spans="1:10">
      <c r="A16" s="31" t="s">
        <v>10</v>
      </c>
      <c r="B16" s="32"/>
      <c r="C16" s="32"/>
      <c r="D16" s="33"/>
      <c r="E16" s="8">
        <v>530</v>
      </c>
      <c r="F16" s="9">
        <f>E16/E$25*100</f>
        <v>18.814341498047568</v>
      </c>
      <c r="G16" s="8">
        <v>1225</v>
      </c>
      <c r="H16" s="9">
        <f>G16/G$25*100</f>
        <v>14.449162538334512</v>
      </c>
      <c r="I16" s="11">
        <f>E16+G16</f>
        <v>1755</v>
      </c>
      <c r="J16" s="12">
        <f>G16/I16*100</f>
        <v>69.800569800569804</v>
      </c>
    </row>
    <row r="17" spans="1:10">
      <c r="A17" s="31" t="s">
        <v>11</v>
      </c>
      <c r="B17" s="32"/>
      <c r="C17" s="32"/>
      <c r="D17" s="33"/>
      <c r="E17" s="8">
        <v>369</v>
      </c>
      <c r="F17" s="9">
        <f t="shared" ref="F17:H24" si="3">E17/E$25*100</f>
        <v>13.099041533546327</v>
      </c>
      <c r="G17" s="8">
        <v>1204</v>
      </c>
      <c r="H17" s="9">
        <f t="shared" si="3"/>
        <v>14.201462609105922</v>
      </c>
      <c r="I17" s="11">
        <f t="shared" ref="I17:I25" si="4">E17+G17</f>
        <v>1573</v>
      </c>
      <c r="J17" s="12">
        <f t="shared" ref="J17:J25" si="5">G17/I17*100</f>
        <v>76.541640178003817</v>
      </c>
    </row>
    <row r="18" spans="1:10">
      <c r="A18" s="25" t="s">
        <v>12</v>
      </c>
      <c r="B18" s="26"/>
      <c r="C18" s="26"/>
      <c r="D18" s="27"/>
      <c r="E18" s="8">
        <v>434</v>
      </c>
      <c r="F18" s="9">
        <f t="shared" si="3"/>
        <v>15.406460773872915</v>
      </c>
      <c r="G18" s="8">
        <v>871</v>
      </c>
      <c r="H18" s="9">
        <f t="shared" si="3"/>
        <v>10.273649445623969</v>
      </c>
      <c r="I18" s="11">
        <f t="shared" si="4"/>
        <v>1305</v>
      </c>
      <c r="J18" s="12">
        <f t="shared" si="5"/>
        <v>66.743295019157088</v>
      </c>
    </row>
    <row r="19" spans="1:10">
      <c r="A19" s="25" t="s">
        <v>13</v>
      </c>
      <c r="B19" s="26"/>
      <c r="C19" s="26"/>
      <c r="D19" s="27"/>
      <c r="E19" s="8">
        <v>466</v>
      </c>
      <c r="F19" s="9">
        <f t="shared" si="3"/>
        <v>16.542421015264466</v>
      </c>
      <c r="G19" s="8">
        <v>1104</v>
      </c>
      <c r="H19" s="9">
        <f t="shared" si="3"/>
        <v>13.021939136588816</v>
      </c>
      <c r="I19" s="11">
        <f t="shared" si="4"/>
        <v>1570</v>
      </c>
      <c r="J19" s="12">
        <f t="shared" si="5"/>
        <v>70.318471337579609</v>
      </c>
    </row>
    <row r="20" spans="1:10">
      <c r="A20" s="25" t="s">
        <v>14</v>
      </c>
      <c r="B20" s="26"/>
      <c r="C20" s="26"/>
      <c r="D20" s="27"/>
      <c r="E20" s="8">
        <v>281</v>
      </c>
      <c r="F20" s="9">
        <f t="shared" si="3"/>
        <v>9.9751508697195597</v>
      </c>
      <c r="G20" s="8">
        <v>945</v>
      </c>
      <c r="H20" s="9">
        <f t="shared" si="3"/>
        <v>11.146496815286625</v>
      </c>
      <c r="I20" s="11">
        <f t="shared" si="4"/>
        <v>1226</v>
      </c>
      <c r="J20" s="12">
        <f t="shared" si="5"/>
        <v>77.079934747145188</v>
      </c>
    </row>
    <row r="21" spans="1:10">
      <c r="A21" s="25" t="s">
        <v>15</v>
      </c>
      <c r="B21" s="26"/>
      <c r="C21" s="26"/>
      <c r="D21" s="27"/>
      <c r="E21" s="8">
        <v>288</v>
      </c>
      <c r="F21" s="9">
        <f t="shared" si="3"/>
        <v>10.223642172523961</v>
      </c>
      <c r="G21" s="8">
        <v>1037</v>
      </c>
      <c r="H21" s="9">
        <f t="shared" si="3"/>
        <v>12.231658410002359</v>
      </c>
      <c r="I21" s="11">
        <f t="shared" si="4"/>
        <v>1325</v>
      </c>
      <c r="J21" s="12">
        <f t="shared" si="5"/>
        <v>78.264150943396231</v>
      </c>
    </row>
    <row r="22" spans="1:10">
      <c r="A22" s="25" t="s">
        <v>20</v>
      </c>
      <c r="B22" s="26"/>
      <c r="C22" s="26"/>
      <c r="D22" s="27"/>
      <c r="E22" s="8">
        <v>117</v>
      </c>
      <c r="F22" s="9">
        <f t="shared" si="3"/>
        <v>4.1533546325878596</v>
      </c>
      <c r="G22" s="8">
        <v>516</v>
      </c>
      <c r="H22" s="9">
        <f t="shared" si="3"/>
        <v>6.0863411181882521</v>
      </c>
      <c r="I22" s="11">
        <f t="shared" si="4"/>
        <v>633</v>
      </c>
      <c r="J22" s="12">
        <f t="shared" si="5"/>
        <v>81.516587677725113</v>
      </c>
    </row>
    <row r="23" spans="1:10">
      <c r="A23" s="25" t="s">
        <v>22</v>
      </c>
      <c r="B23" s="26"/>
      <c r="C23" s="26"/>
      <c r="D23" s="27"/>
      <c r="E23" s="8">
        <v>328</v>
      </c>
      <c r="F23" s="9">
        <f t="shared" si="3"/>
        <v>11.6435924742634</v>
      </c>
      <c r="G23" s="8">
        <v>831</v>
      </c>
      <c r="H23" s="9">
        <f t="shared" si="3"/>
        <v>9.8018400566171273</v>
      </c>
      <c r="I23" s="11">
        <f t="shared" si="4"/>
        <v>1159</v>
      </c>
      <c r="J23" s="12">
        <f t="shared" si="5"/>
        <v>71.699741156169111</v>
      </c>
    </row>
    <row r="24" spans="1:10">
      <c r="A24" s="31" t="s">
        <v>25</v>
      </c>
      <c r="B24" s="32"/>
      <c r="C24" s="32"/>
      <c r="D24" s="33"/>
      <c r="E24" s="8">
        <v>4</v>
      </c>
      <c r="F24" s="9">
        <f t="shared" si="3"/>
        <v>0.14199503017394391</v>
      </c>
      <c r="G24" s="8">
        <v>745</v>
      </c>
      <c r="H24" s="9">
        <f t="shared" si="3"/>
        <v>8.7874498702524182</v>
      </c>
      <c r="I24" s="11">
        <f t="shared" si="4"/>
        <v>749</v>
      </c>
      <c r="J24" s="12">
        <f t="shared" si="5"/>
        <v>99.465954606141523</v>
      </c>
    </row>
    <row r="25" spans="1:10">
      <c r="A25" s="25" t="s">
        <v>9</v>
      </c>
      <c r="B25" s="26"/>
      <c r="C25" s="26"/>
      <c r="D25" s="27"/>
      <c r="E25" s="11">
        <v>2817</v>
      </c>
      <c r="F25" s="13">
        <v>100</v>
      </c>
      <c r="G25" s="8">
        <v>8478</v>
      </c>
      <c r="H25" s="12">
        <v>100</v>
      </c>
      <c r="I25" s="11">
        <f t="shared" si="4"/>
        <v>11295</v>
      </c>
      <c r="J25" s="12">
        <f t="shared" si="5"/>
        <v>75.059760956175296</v>
      </c>
    </row>
  </sheetData>
  <mergeCells count="24"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21:D21"/>
    <mergeCell ref="A14:D14"/>
    <mergeCell ref="A15:D15"/>
    <mergeCell ref="A10:D10"/>
    <mergeCell ref="A12:D12"/>
    <mergeCell ref="A9:D9"/>
    <mergeCell ref="A11:D11"/>
    <mergeCell ref="A5:D5"/>
    <mergeCell ref="A6:D6"/>
    <mergeCell ref="A7:D7"/>
    <mergeCell ref="A8:D8"/>
    <mergeCell ref="A1:D1"/>
    <mergeCell ref="A3:D3"/>
    <mergeCell ref="A2:D2"/>
    <mergeCell ref="A4:D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2024-УПФ</vt:lpstr>
      <vt:lpstr>2024-ППФ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 L. Dashev</dc:creator>
  <cp:lastModifiedBy>Valentina Mancheva</cp:lastModifiedBy>
  <cp:lastPrinted>2025-02-12T13:04:52Z</cp:lastPrinted>
  <dcterms:created xsi:type="dcterms:W3CDTF">2006-01-27T07:49:35Z</dcterms:created>
  <dcterms:modified xsi:type="dcterms:W3CDTF">2025-02-17T14:03:41Z</dcterms:modified>
</cp:coreProperties>
</file>