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IBNR\2024\"/>
    </mc:Choice>
  </mc:AlternateContent>
  <bookViews>
    <workbookView xWindow="0" yWindow="0" windowWidth="21600" windowHeight="9030" tabRatio="940" activeTab="1"/>
  </bookViews>
  <sheets>
    <sheet name="Описание на групите" sheetId="26" r:id="rId1"/>
    <sheet name="изложеност" sheetId="25" r:id="rId2"/>
    <sheet name="платени-брой" sheetId="14" r:id="rId3"/>
    <sheet name="платени-брой(1)" sheetId="15" r:id="rId4"/>
    <sheet name="платени-брой(2)" sheetId="16" r:id="rId5"/>
    <sheet name="платени-брой(3)" sheetId="17" r:id="rId6"/>
    <sheet name="платени-брой(4)" sheetId="18" r:id="rId7"/>
    <sheet name="предявени-брой" sheetId="19" r:id="rId8"/>
    <sheet name="предявени-брой(1)" sheetId="20" r:id="rId9"/>
    <sheet name="предявени-брой(2)" sheetId="21" r:id="rId10"/>
    <sheet name="предявени-брой(3)" sheetId="22" r:id="rId11"/>
    <sheet name="предявени-брой(4)" sheetId="23" r:id="rId12"/>
    <sheet name="платени" sheetId="4" r:id="rId13"/>
    <sheet name="платени(1)" sheetId="5" r:id="rId14"/>
    <sheet name="платени(2)" sheetId="6" r:id="rId15"/>
    <sheet name="платени(3)" sheetId="7" r:id="rId16"/>
    <sheet name="платени(4)" sheetId="8" r:id="rId17"/>
    <sheet name="предявени" sheetId="9" r:id="rId18"/>
    <sheet name="предявени(1)" sheetId="10" r:id="rId19"/>
    <sheet name="предявени(2)" sheetId="11" r:id="rId20"/>
    <sheet name="предявени(3)" sheetId="12" r:id="rId21"/>
    <sheet name="предявени(4)" sheetId="13" r:id="rId22"/>
  </sheets>
  <definedNames>
    <definedName name="_xlnm.Print_Area" localSheetId="1">изложеност!$A$1:$D$79</definedName>
  </definedNames>
  <calcPr calcId="162913"/>
</workbook>
</file>

<file path=xl/calcChain.xml><?xml version="1.0" encoding="utf-8"?>
<calcChain xmlns="http://schemas.openxmlformats.org/spreadsheetml/2006/main">
  <c r="L18" i="22" l="1"/>
  <c r="K35" i="16"/>
  <c r="K35" i="22"/>
  <c r="C35" i="16"/>
  <c r="G35" i="16"/>
  <c r="J18" i="16"/>
  <c r="D35" i="16"/>
  <c r="H35" i="16"/>
  <c r="L35" i="16"/>
  <c r="F18" i="22"/>
  <c r="J18" i="22"/>
  <c r="D35" i="22"/>
  <c r="H35" i="22"/>
  <c r="L35" i="22"/>
  <c r="E35" i="16"/>
  <c r="I35" i="16"/>
  <c r="F35" i="16"/>
  <c r="J35" i="16"/>
  <c r="C18" i="22"/>
  <c r="G18" i="22"/>
  <c r="K18" i="22"/>
  <c r="E35" i="22"/>
  <c r="I35" i="22"/>
  <c r="D18" i="22"/>
  <c r="H18" i="22"/>
  <c r="F35" i="22"/>
  <c r="J35" i="22"/>
  <c r="E18" i="22"/>
  <c r="I18" i="22"/>
  <c r="C35" i="22"/>
  <c r="G35" i="22"/>
  <c r="C18" i="16"/>
  <c r="G18" i="16"/>
  <c r="D18" i="16"/>
  <c r="H18" i="16"/>
  <c r="L18" i="16"/>
  <c r="F18" i="16"/>
  <c r="K18" i="16"/>
  <c r="E18" i="16"/>
  <c r="I18" i="16"/>
  <c r="A33" i="22" l="1"/>
  <c r="A32" i="22" s="1"/>
  <c r="A31" i="22" s="1"/>
  <c r="A30" i="22" s="1"/>
  <c r="A29" i="22" s="1"/>
  <c r="A28" i="22" s="1"/>
  <c r="A27" i="22" s="1"/>
  <c r="A26" i="22" s="1"/>
  <c r="A25" i="22" s="1"/>
  <c r="A24" i="22" s="1"/>
  <c r="A23" i="22" s="1"/>
  <c r="A16" i="22"/>
  <c r="A15" i="22" s="1"/>
  <c r="A14" i="22" s="1"/>
  <c r="A13" i="22" s="1"/>
  <c r="A12" i="22" s="1"/>
  <c r="A11" i="22" s="1"/>
  <c r="A10" i="22" s="1"/>
  <c r="A9" i="22" s="1"/>
  <c r="A8" i="22" s="1"/>
  <c r="A7" i="22" s="1"/>
  <c r="A6" i="22" s="1"/>
  <c r="A33" i="16"/>
  <c r="A32" i="16" s="1"/>
  <c r="A31" i="16" s="1"/>
  <c r="A30" i="16" s="1"/>
  <c r="A29" i="16" s="1"/>
  <c r="A28" i="16" s="1"/>
  <c r="A27" i="16" s="1"/>
  <c r="A26" i="16" s="1"/>
  <c r="A25" i="16" s="1"/>
  <c r="A24" i="16" s="1"/>
  <c r="A23" i="16" s="1"/>
  <c r="A16" i="16"/>
  <c r="A15" i="16" s="1"/>
  <c r="A14" i="16" s="1"/>
  <c r="A13" i="16" s="1"/>
  <c r="A12" i="16" s="1"/>
  <c r="A11" i="16" s="1"/>
  <c r="A10" i="16" s="1"/>
  <c r="A9" i="16" s="1"/>
  <c r="A8" i="16" s="1"/>
  <c r="A7" i="16" s="1"/>
  <c r="A6" i="16" s="1"/>
  <c r="A1" i="16"/>
  <c r="A1" i="22"/>
</calcChain>
</file>

<file path=xl/sharedStrings.xml><?xml version="1.0" encoding="utf-8"?>
<sst xmlns="http://schemas.openxmlformats.org/spreadsheetml/2006/main" count="235" uniqueCount="35">
  <si>
    <t>година на събитие</t>
  </si>
  <si>
    <t>коефициент на развитие</t>
  </si>
  <si>
    <t>Общо за пазара</t>
  </si>
  <si>
    <t xml:space="preserve">Брутен размер на изплатените претенции във връзка с имуществени вреди </t>
  </si>
  <si>
    <t>година на изплащане на претенцията</t>
  </si>
  <si>
    <t xml:space="preserve">Брутен размер на изплатените претенции във връзка с неимуществени вреди </t>
  </si>
  <si>
    <t>Леки автомобили и товарни автомобили с допустима максимална маса до 5 тона</t>
  </si>
  <si>
    <t>Товарни автомобили с допустима максимална маса над 5 тона и автобуси</t>
  </si>
  <si>
    <t xml:space="preserve">Седлови влекачи </t>
  </si>
  <si>
    <t xml:space="preserve">Брутен размер на предявените претенции във връзка с имуществени вреди </t>
  </si>
  <si>
    <t xml:space="preserve">Брой на изплатените претенции във връзка с имуществени вреди </t>
  </si>
  <si>
    <t xml:space="preserve">Брой на предявените претенции във връзка с имуществени вреди </t>
  </si>
  <si>
    <t xml:space="preserve">Брой на изплатените претенции във връзка с неимуществени вреди </t>
  </si>
  <si>
    <t xml:space="preserve">Брутен размер на предявените претенции във връзка с неимуществени вреди </t>
  </si>
  <si>
    <t xml:space="preserve">Брой на предявените претенции във връзка с неимуществени вреди </t>
  </si>
  <si>
    <t>Изложени на риск - брой застраховани МПС</t>
  </si>
  <si>
    <t>Година</t>
  </si>
  <si>
    <t>Компания</t>
  </si>
  <si>
    <t>Група</t>
  </si>
  <si>
    <t>Наименование</t>
  </si>
  <si>
    <t>Група 1</t>
  </si>
  <si>
    <t>Група 2</t>
  </si>
  <si>
    <t>Група 3</t>
  </si>
  <si>
    <t>Група 4</t>
  </si>
  <si>
    <t>Моторни превозни средства, различни от предходните рискови групи</t>
  </si>
  <si>
    <r>
      <t xml:space="preserve">Данни за </t>
    </r>
    <r>
      <rPr>
        <b/>
        <u/>
        <sz val="14"/>
        <rFont val="Times New Roman"/>
        <family val="1"/>
        <charset val="204"/>
      </rPr>
      <t>броя</t>
    </r>
    <r>
      <rPr>
        <b/>
        <sz val="14"/>
        <rFont val="Times New Roman"/>
        <family val="1"/>
        <charset val="204"/>
      </rPr>
      <t xml:space="preserve"> на </t>
    </r>
    <r>
      <rPr>
        <b/>
        <u/>
        <sz val="14"/>
        <rFont val="Times New Roman"/>
        <family val="1"/>
        <charset val="204"/>
      </rPr>
      <t>изплатените</t>
    </r>
    <r>
      <rPr>
        <b/>
        <sz val="14"/>
        <rFont val="Times New Roman"/>
        <family val="1"/>
        <charset val="204"/>
      </rPr>
      <t xml:space="preserve"> претенции по застраховка "Гражданска отговорност" на автомобилистите </t>
    </r>
  </si>
  <si>
    <r>
      <t xml:space="preserve">Данни за </t>
    </r>
    <r>
      <rPr>
        <b/>
        <u/>
        <sz val="14"/>
        <rFont val="Times New Roman"/>
        <family val="1"/>
        <charset val="204"/>
      </rPr>
      <t>стойността</t>
    </r>
    <r>
      <rPr>
        <b/>
        <sz val="14"/>
        <rFont val="Times New Roman"/>
        <family val="1"/>
        <charset val="204"/>
      </rPr>
      <t xml:space="preserve"> на </t>
    </r>
    <r>
      <rPr>
        <b/>
        <u/>
        <sz val="14"/>
        <rFont val="Times New Roman"/>
        <family val="1"/>
        <charset val="204"/>
      </rPr>
      <t>предявените</t>
    </r>
    <r>
      <rPr>
        <b/>
        <sz val="14"/>
        <rFont val="Times New Roman"/>
        <family val="1"/>
        <charset val="204"/>
      </rPr>
      <t xml:space="preserve"> претенции по застраховка "Гражданска отговорност" на автомобилистите </t>
    </r>
  </si>
  <si>
    <r>
      <t xml:space="preserve">Данни за </t>
    </r>
    <r>
      <rPr>
        <b/>
        <u/>
        <sz val="14"/>
        <rFont val="Times New Roman"/>
        <family val="1"/>
        <charset val="204"/>
      </rPr>
      <t>стойността</t>
    </r>
    <r>
      <rPr>
        <b/>
        <sz val="14"/>
        <rFont val="Times New Roman"/>
        <family val="1"/>
        <charset val="204"/>
      </rPr>
      <t xml:space="preserve"> на </t>
    </r>
    <r>
      <rPr>
        <b/>
        <u/>
        <sz val="14"/>
        <rFont val="Times New Roman"/>
        <family val="1"/>
        <charset val="204"/>
      </rPr>
      <t>изплатените</t>
    </r>
    <r>
      <rPr>
        <b/>
        <sz val="14"/>
        <rFont val="Times New Roman"/>
        <family val="1"/>
        <charset val="204"/>
      </rPr>
      <t xml:space="preserve"> претенции по застраховка "Гражданска отговорност" на автомобилистите </t>
    </r>
  </si>
  <si>
    <r>
      <t xml:space="preserve">Данни за </t>
    </r>
    <r>
      <rPr>
        <b/>
        <u/>
        <sz val="14"/>
        <rFont val="Times New Roman"/>
        <family val="1"/>
        <charset val="204"/>
      </rPr>
      <t>броя</t>
    </r>
    <r>
      <rPr>
        <b/>
        <sz val="14"/>
        <rFont val="Times New Roman"/>
        <family val="1"/>
        <charset val="204"/>
      </rPr>
      <t xml:space="preserve"> на </t>
    </r>
    <r>
      <rPr>
        <b/>
        <u/>
        <sz val="14"/>
        <rFont val="Times New Roman"/>
        <family val="1"/>
        <charset val="204"/>
      </rPr>
      <t>предявените</t>
    </r>
    <r>
      <rPr>
        <b/>
        <sz val="14"/>
        <rFont val="Times New Roman"/>
        <family val="1"/>
        <charset val="204"/>
      </rPr>
      <t xml:space="preserve"> претенции по застраховка "Гражданска отговорност" на автомобилистите </t>
    </r>
  </si>
  <si>
    <t>година на предявяване на претенцията</t>
  </si>
  <si>
    <t>изложеност на риск - брой застраховани МПС, приравнени към годишна база, 
по застраховка "Гражданска отговорност" на автомобилистите</t>
  </si>
  <si>
    <t>Група 1 - Леки автомобили и товарни автомобили с допустима максимална маса до 5 тона</t>
  </si>
  <si>
    <t>Група 2 - Товарни автомобили с допустима максимална маса над 5 тона и автобуси</t>
  </si>
  <si>
    <t xml:space="preserve">Група 3 - Седлови влекачи </t>
  </si>
  <si>
    <t>Група 4 - Моторни превозни средства, различни от предходните рискови групи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</si>
</sst>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"/>
      <family val="1"/>
    </font>
    <font>
      <b/>
      <sz val="12"/>
      <name val="Times"/>
      <family val="1"/>
    </font>
    <font>
      <b/>
      <u/>
      <sz val="12"/>
      <name val="Times"/>
      <family val="1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8" fillId="0" borderId="0" xfId="11" applyFont="1"/>
    <xf numFmtId="0" fontId="9" fillId="2" borderId="0" xfId="1" applyFont="1" applyFill="1" applyAlignment="1" applyProtection="1">
      <alignment horizontal="center"/>
      <protection locked="0"/>
    </xf>
    <xf numFmtId="0" fontId="7" fillId="0" borderId="0" xfId="11"/>
    <xf numFmtId="0" fontId="10" fillId="2" borderId="0" xfId="1" applyFont="1" applyFill="1" applyAlignment="1" applyProtection="1">
      <alignment horizontal="center"/>
      <protection locked="0"/>
    </xf>
    <xf numFmtId="0" fontId="9" fillId="4" borderId="5" xfId="11" applyFont="1" applyFill="1" applyBorder="1" applyAlignment="1">
      <alignment horizontal="center"/>
    </xf>
    <xf numFmtId="0" fontId="9" fillId="4" borderId="6" xfId="11" applyFont="1" applyFill="1" applyBorder="1" applyAlignment="1">
      <alignment horizontal="center"/>
    </xf>
    <xf numFmtId="0" fontId="8" fillId="0" borderId="12" xfId="11" applyFont="1" applyBorder="1" applyAlignment="1">
      <alignment horizontal="center"/>
    </xf>
    <xf numFmtId="0" fontId="10" fillId="0" borderId="13" xfId="11" applyFont="1" applyBorder="1"/>
    <xf numFmtId="0" fontId="8" fillId="0" borderId="7" xfId="11" applyFont="1" applyBorder="1" applyAlignment="1">
      <alignment horizontal="center"/>
    </xf>
    <xf numFmtId="0" fontId="10" fillId="0" borderId="8" xfId="11" applyFont="1" applyBorder="1"/>
    <xf numFmtId="0" fontId="19" fillId="0" borderId="0" xfId="2" applyFont="1" applyProtection="1"/>
    <xf numFmtId="3" fontId="19" fillId="0" borderId="0" xfId="2" applyNumberFormat="1" applyFont="1" applyProtection="1"/>
    <xf numFmtId="0" fontId="14" fillId="0" borderId="2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wrapText="1"/>
    </xf>
    <xf numFmtId="3" fontId="19" fillId="2" borderId="2" xfId="1" applyNumberFormat="1" applyFont="1" applyFill="1" applyBorder="1" applyProtection="1"/>
    <xf numFmtId="4" fontId="19" fillId="0" borderId="0" xfId="2" applyNumberFormat="1" applyFont="1" applyProtection="1"/>
    <xf numFmtId="3" fontId="19" fillId="3" borderId="0" xfId="1" applyNumberFormat="1" applyFont="1" applyFill="1" applyProtection="1"/>
    <xf numFmtId="0" fontId="14" fillId="0" borderId="0" xfId="1" applyFont="1" applyBorder="1" applyAlignment="1" applyProtection="1">
      <alignment horizontal="center"/>
    </xf>
    <xf numFmtId="3" fontId="19" fillId="0" borderId="0" xfId="1" applyNumberFormat="1" applyFont="1" applyBorder="1" applyProtection="1"/>
    <xf numFmtId="3" fontId="19" fillId="0" borderId="0" xfId="1" applyNumberFormat="1" applyFont="1" applyProtection="1"/>
    <xf numFmtId="3" fontId="12" fillId="0" borderId="0" xfId="0" applyNumberFormat="1" applyFont="1" applyProtection="1"/>
    <xf numFmtId="0" fontId="19" fillId="0" borderId="2" xfId="1" applyFont="1" applyBorder="1" applyAlignment="1" applyProtection="1">
      <alignment vertical="center" wrapText="1"/>
    </xf>
    <xf numFmtId="0" fontId="19" fillId="0" borderId="2" xfId="1" applyFont="1" applyBorder="1" applyProtection="1"/>
    <xf numFmtId="0" fontId="19" fillId="3" borderId="2" xfId="1" applyFont="1" applyFill="1" applyBorder="1" applyAlignment="1" applyProtection="1">
      <alignment vertical="center"/>
    </xf>
    <xf numFmtId="0" fontId="19" fillId="0" borderId="0" xfId="1" applyFont="1" applyFill="1" applyBorder="1" applyProtection="1"/>
    <xf numFmtId="0" fontId="16" fillId="0" borderId="0" xfId="1" applyFont="1" applyProtection="1"/>
    <xf numFmtId="0" fontId="19" fillId="0" borderId="0" xfId="1" applyFont="1" applyProtection="1"/>
    <xf numFmtId="0" fontId="14" fillId="0" borderId="0" xfId="2" applyFont="1" applyProtection="1"/>
    <xf numFmtId="0" fontId="21" fillId="0" borderId="0" xfId="1" applyFont="1" applyFill="1" applyAlignment="1" applyProtection="1"/>
    <xf numFmtId="0" fontId="11" fillId="0" borderId="0" xfId="1" applyFont="1" applyAlignment="1" applyProtection="1"/>
    <xf numFmtId="0" fontId="5" fillId="0" borderId="0" xfId="1" applyFont="1" applyAlignment="1" applyProtection="1"/>
    <xf numFmtId="0" fontId="5" fillId="0" borderId="0" xfId="2" applyFont="1" applyProtection="1"/>
    <xf numFmtId="0" fontId="5" fillId="0" borderId="0" xfId="1" applyFont="1" applyProtection="1"/>
    <xf numFmtId="0" fontId="19" fillId="0" borderId="0" xfId="1" applyFont="1" applyFill="1" applyAlignment="1" applyProtection="1"/>
    <xf numFmtId="3" fontId="19" fillId="0" borderId="0" xfId="1" applyNumberFormat="1" applyFont="1" applyFill="1" applyAlignment="1" applyProtection="1"/>
    <xf numFmtId="0" fontId="15" fillId="0" borderId="0" xfId="1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13" fillId="0" borderId="0" xfId="1" applyFont="1" applyAlignment="1" applyProtection="1">
      <alignment vertical="center" wrapText="1"/>
    </xf>
    <xf numFmtId="0" fontId="18" fillId="0" borderId="0" xfId="0" applyFo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Protection="1"/>
    <xf numFmtId="0" fontId="16" fillId="0" borderId="2" xfId="1" applyFont="1" applyBorder="1" applyAlignment="1" applyProtection="1">
      <alignment horizontal="center" wrapText="1"/>
    </xf>
    <xf numFmtId="3" fontId="4" fillId="2" borderId="2" xfId="0" applyNumberFormat="1" applyFont="1" applyFill="1" applyBorder="1" applyAlignment="1" applyProtection="1">
      <alignment wrapText="1"/>
    </xf>
    <xf numFmtId="3" fontId="4" fillId="0" borderId="0" xfId="0" applyNumberFormat="1" applyFont="1" applyProtection="1"/>
    <xf numFmtId="0" fontId="23" fillId="0" borderId="0" xfId="0" applyFont="1" applyProtection="1"/>
    <xf numFmtId="164" fontId="19" fillId="3" borderId="2" xfId="1" applyNumberFormat="1" applyFont="1" applyFill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 wrapText="1"/>
    </xf>
    <xf numFmtId="0" fontId="13" fillId="0" borderId="4" xfId="1" applyFont="1" applyBorder="1" applyAlignment="1" applyProtection="1">
      <alignment horizontal="center" vertical="center" wrapText="1"/>
    </xf>
    <xf numFmtId="0" fontId="22" fillId="2" borderId="0" xfId="0" applyFont="1" applyFill="1" applyAlignment="1" applyProtection="1">
      <alignment horizontal="center" vertical="center" wrapText="1"/>
    </xf>
    <xf numFmtId="0" fontId="16" fillId="0" borderId="1" xfId="1" applyFont="1" applyBorder="1" applyAlignment="1" applyProtection="1">
      <alignment horizontal="center" vertical="center" wrapText="1"/>
    </xf>
    <xf numFmtId="0" fontId="16" fillId="0" borderId="3" xfId="1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left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3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center" vertical="center" wrapText="1"/>
    </xf>
    <xf numFmtId="0" fontId="13" fillId="0" borderId="4" xfId="1" applyFont="1" applyBorder="1" applyAlignment="1" applyProtection="1">
      <alignment horizontal="center" vertical="center"/>
    </xf>
    <xf numFmtId="0" fontId="16" fillId="0" borderId="2" xfId="1" applyFont="1" applyBorder="1" applyAlignment="1" applyProtection="1">
      <alignment horizontal="center" vertical="center" wrapText="1"/>
    </xf>
    <xf numFmtId="0" fontId="14" fillId="0" borderId="9" xfId="1" applyFont="1" applyBorder="1" applyAlignment="1" applyProtection="1">
      <alignment horizontal="center" vertical="center" wrapText="1"/>
    </xf>
    <xf numFmtId="0" fontId="14" fillId="0" borderId="10" xfId="1" applyFont="1" applyBorder="1" applyAlignment="1" applyProtection="1">
      <alignment horizontal="center" vertical="center" wrapText="1"/>
    </xf>
    <xf numFmtId="0" fontId="14" fillId="0" borderId="11" xfId="1" applyFont="1" applyBorder="1" applyAlignment="1" applyProtection="1">
      <alignment horizontal="center" vertical="center" wrapText="1"/>
    </xf>
    <xf numFmtId="0" fontId="13" fillId="0" borderId="0" xfId="1" applyFont="1" applyBorder="1" applyAlignment="1" applyProtection="1">
      <alignment horizontal="center" vertical="center" wrapText="1"/>
    </xf>
    <xf numFmtId="0" fontId="16" fillId="0" borderId="9" xfId="1" applyFont="1" applyBorder="1" applyAlignment="1" applyProtection="1">
      <alignment horizontal="center" vertical="center" wrapText="1"/>
    </xf>
    <xf numFmtId="0" fontId="16" fillId="0" borderId="10" xfId="1" applyFont="1" applyBorder="1" applyAlignment="1" applyProtection="1">
      <alignment horizontal="center" vertical="center" wrapText="1"/>
    </xf>
    <xf numFmtId="0" fontId="16" fillId="0" borderId="11" xfId="1" applyFont="1" applyBorder="1" applyAlignment="1" applyProtection="1">
      <alignment horizontal="center" vertical="center" wrapText="1"/>
    </xf>
  </cellXfs>
  <cellStyles count="12">
    <cellStyle name="Normal" xfId="0" builtinId="0"/>
    <cellStyle name="Normal 2" xfId="2"/>
    <cellStyle name="Normal 2 2" xfId="3"/>
    <cellStyle name="Normal 2 2 2" xfId="8"/>
    <cellStyle name="Normal 3" xfId="4"/>
    <cellStyle name="Normal 4" xfId="7"/>
    <cellStyle name="Normal 5" xfId="11"/>
    <cellStyle name="Normal_Sheet1" xfId="1"/>
    <cellStyle name="Percent 2" xfId="5"/>
    <cellStyle name="Percent 2 2" xfId="6"/>
    <cellStyle name="Percent 2 2 2" xfId="10"/>
    <cellStyle name="Percent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="85" zoomScaleNormal="85" workbookViewId="0"/>
  </sheetViews>
  <sheetFormatPr defaultRowHeight="12.75" x14ac:dyDescent="0.2"/>
  <cols>
    <col min="1" max="1" width="16.28515625" style="3" customWidth="1"/>
    <col min="2" max="2" width="92.28515625" style="3" customWidth="1"/>
    <col min="3" max="3" width="2.140625" style="3" bestFit="1" customWidth="1"/>
    <col min="4" max="256" width="9.140625" style="3"/>
    <col min="257" max="257" width="16.28515625" style="3" customWidth="1"/>
    <col min="258" max="258" width="82.140625" style="3" customWidth="1"/>
    <col min="259" max="259" width="2.140625" style="3" bestFit="1" customWidth="1"/>
    <col min="260" max="512" width="9.140625" style="3"/>
    <col min="513" max="513" width="16.28515625" style="3" customWidth="1"/>
    <col min="514" max="514" width="82.140625" style="3" customWidth="1"/>
    <col min="515" max="515" width="2.140625" style="3" bestFit="1" customWidth="1"/>
    <col min="516" max="768" width="9.140625" style="3"/>
    <col min="769" max="769" width="16.28515625" style="3" customWidth="1"/>
    <col min="770" max="770" width="82.140625" style="3" customWidth="1"/>
    <col min="771" max="771" width="2.140625" style="3" bestFit="1" customWidth="1"/>
    <col min="772" max="1024" width="9.140625" style="3"/>
    <col min="1025" max="1025" width="16.28515625" style="3" customWidth="1"/>
    <col min="1026" max="1026" width="82.140625" style="3" customWidth="1"/>
    <col min="1027" max="1027" width="2.140625" style="3" bestFit="1" customWidth="1"/>
    <col min="1028" max="1280" width="9.140625" style="3"/>
    <col min="1281" max="1281" width="16.28515625" style="3" customWidth="1"/>
    <col min="1282" max="1282" width="82.140625" style="3" customWidth="1"/>
    <col min="1283" max="1283" width="2.140625" style="3" bestFit="1" customWidth="1"/>
    <col min="1284" max="1536" width="9.140625" style="3"/>
    <col min="1537" max="1537" width="16.28515625" style="3" customWidth="1"/>
    <col min="1538" max="1538" width="82.140625" style="3" customWidth="1"/>
    <col min="1539" max="1539" width="2.140625" style="3" bestFit="1" customWidth="1"/>
    <col min="1540" max="1792" width="9.140625" style="3"/>
    <col min="1793" max="1793" width="16.28515625" style="3" customWidth="1"/>
    <col min="1794" max="1794" width="82.140625" style="3" customWidth="1"/>
    <col min="1795" max="1795" width="2.140625" style="3" bestFit="1" customWidth="1"/>
    <col min="1796" max="2048" width="9.140625" style="3"/>
    <col min="2049" max="2049" width="16.28515625" style="3" customWidth="1"/>
    <col min="2050" max="2050" width="82.140625" style="3" customWidth="1"/>
    <col min="2051" max="2051" width="2.140625" style="3" bestFit="1" customWidth="1"/>
    <col min="2052" max="2304" width="9.140625" style="3"/>
    <col min="2305" max="2305" width="16.28515625" style="3" customWidth="1"/>
    <col min="2306" max="2306" width="82.140625" style="3" customWidth="1"/>
    <col min="2307" max="2307" width="2.140625" style="3" bestFit="1" customWidth="1"/>
    <col min="2308" max="2560" width="9.140625" style="3"/>
    <col min="2561" max="2561" width="16.28515625" style="3" customWidth="1"/>
    <col min="2562" max="2562" width="82.140625" style="3" customWidth="1"/>
    <col min="2563" max="2563" width="2.140625" style="3" bestFit="1" customWidth="1"/>
    <col min="2564" max="2816" width="9.140625" style="3"/>
    <col min="2817" max="2817" width="16.28515625" style="3" customWidth="1"/>
    <col min="2818" max="2818" width="82.140625" style="3" customWidth="1"/>
    <col min="2819" max="2819" width="2.140625" style="3" bestFit="1" customWidth="1"/>
    <col min="2820" max="3072" width="9.140625" style="3"/>
    <col min="3073" max="3073" width="16.28515625" style="3" customWidth="1"/>
    <col min="3074" max="3074" width="82.140625" style="3" customWidth="1"/>
    <col min="3075" max="3075" width="2.140625" style="3" bestFit="1" customWidth="1"/>
    <col min="3076" max="3328" width="9.140625" style="3"/>
    <col min="3329" max="3329" width="16.28515625" style="3" customWidth="1"/>
    <col min="3330" max="3330" width="82.140625" style="3" customWidth="1"/>
    <col min="3331" max="3331" width="2.140625" style="3" bestFit="1" customWidth="1"/>
    <col min="3332" max="3584" width="9.140625" style="3"/>
    <col min="3585" max="3585" width="16.28515625" style="3" customWidth="1"/>
    <col min="3586" max="3586" width="82.140625" style="3" customWidth="1"/>
    <col min="3587" max="3587" width="2.140625" style="3" bestFit="1" customWidth="1"/>
    <col min="3588" max="3840" width="9.140625" style="3"/>
    <col min="3841" max="3841" width="16.28515625" style="3" customWidth="1"/>
    <col min="3842" max="3842" width="82.140625" style="3" customWidth="1"/>
    <col min="3843" max="3843" width="2.140625" style="3" bestFit="1" customWidth="1"/>
    <col min="3844" max="4096" width="9.140625" style="3"/>
    <col min="4097" max="4097" width="16.28515625" style="3" customWidth="1"/>
    <col min="4098" max="4098" width="82.140625" style="3" customWidth="1"/>
    <col min="4099" max="4099" width="2.140625" style="3" bestFit="1" customWidth="1"/>
    <col min="4100" max="4352" width="9.140625" style="3"/>
    <col min="4353" max="4353" width="16.28515625" style="3" customWidth="1"/>
    <col min="4354" max="4354" width="82.140625" style="3" customWidth="1"/>
    <col min="4355" max="4355" width="2.140625" style="3" bestFit="1" customWidth="1"/>
    <col min="4356" max="4608" width="9.140625" style="3"/>
    <col min="4609" max="4609" width="16.28515625" style="3" customWidth="1"/>
    <col min="4610" max="4610" width="82.140625" style="3" customWidth="1"/>
    <col min="4611" max="4611" width="2.140625" style="3" bestFit="1" customWidth="1"/>
    <col min="4612" max="4864" width="9.140625" style="3"/>
    <col min="4865" max="4865" width="16.28515625" style="3" customWidth="1"/>
    <col min="4866" max="4866" width="82.140625" style="3" customWidth="1"/>
    <col min="4867" max="4867" width="2.140625" style="3" bestFit="1" customWidth="1"/>
    <col min="4868" max="5120" width="9.140625" style="3"/>
    <col min="5121" max="5121" width="16.28515625" style="3" customWidth="1"/>
    <col min="5122" max="5122" width="82.140625" style="3" customWidth="1"/>
    <col min="5123" max="5123" width="2.140625" style="3" bestFit="1" customWidth="1"/>
    <col min="5124" max="5376" width="9.140625" style="3"/>
    <col min="5377" max="5377" width="16.28515625" style="3" customWidth="1"/>
    <col min="5378" max="5378" width="82.140625" style="3" customWidth="1"/>
    <col min="5379" max="5379" width="2.140625" style="3" bestFit="1" customWidth="1"/>
    <col min="5380" max="5632" width="9.140625" style="3"/>
    <col min="5633" max="5633" width="16.28515625" style="3" customWidth="1"/>
    <col min="5634" max="5634" width="82.140625" style="3" customWidth="1"/>
    <col min="5635" max="5635" width="2.140625" style="3" bestFit="1" customWidth="1"/>
    <col min="5636" max="5888" width="9.140625" style="3"/>
    <col min="5889" max="5889" width="16.28515625" style="3" customWidth="1"/>
    <col min="5890" max="5890" width="82.140625" style="3" customWidth="1"/>
    <col min="5891" max="5891" width="2.140625" style="3" bestFit="1" customWidth="1"/>
    <col min="5892" max="6144" width="9.140625" style="3"/>
    <col min="6145" max="6145" width="16.28515625" style="3" customWidth="1"/>
    <col min="6146" max="6146" width="82.140625" style="3" customWidth="1"/>
    <col min="6147" max="6147" width="2.140625" style="3" bestFit="1" customWidth="1"/>
    <col min="6148" max="6400" width="9.140625" style="3"/>
    <col min="6401" max="6401" width="16.28515625" style="3" customWidth="1"/>
    <col min="6402" max="6402" width="82.140625" style="3" customWidth="1"/>
    <col min="6403" max="6403" width="2.140625" style="3" bestFit="1" customWidth="1"/>
    <col min="6404" max="6656" width="9.140625" style="3"/>
    <col min="6657" max="6657" width="16.28515625" style="3" customWidth="1"/>
    <col min="6658" max="6658" width="82.140625" style="3" customWidth="1"/>
    <col min="6659" max="6659" width="2.140625" style="3" bestFit="1" customWidth="1"/>
    <col min="6660" max="6912" width="9.140625" style="3"/>
    <col min="6913" max="6913" width="16.28515625" style="3" customWidth="1"/>
    <col min="6914" max="6914" width="82.140625" style="3" customWidth="1"/>
    <col min="6915" max="6915" width="2.140625" style="3" bestFit="1" customWidth="1"/>
    <col min="6916" max="7168" width="9.140625" style="3"/>
    <col min="7169" max="7169" width="16.28515625" style="3" customWidth="1"/>
    <col min="7170" max="7170" width="82.140625" style="3" customWidth="1"/>
    <col min="7171" max="7171" width="2.140625" style="3" bestFit="1" customWidth="1"/>
    <col min="7172" max="7424" width="9.140625" style="3"/>
    <col min="7425" max="7425" width="16.28515625" style="3" customWidth="1"/>
    <col min="7426" max="7426" width="82.140625" style="3" customWidth="1"/>
    <col min="7427" max="7427" width="2.140625" style="3" bestFit="1" customWidth="1"/>
    <col min="7428" max="7680" width="9.140625" style="3"/>
    <col min="7681" max="7681" width="16.28515625" style="3" customWidth="1"/>
    <col min="7682" max="7682" width="82.140625" style="3" customWidth="1"/>
    <col min="7683" max="7683" width="2.140625" style="3" bestFit="1" customWidth="1"/>
    <col min="7684" max="7936" width="9.140625" style="3"/>
    <col min="7937" max="7937" width="16.28515625" style="3" customWidth="1"/>
    <col min="7938" max="7938" width="82.140625" style="3" customWidth="1"/>
    <col min="7939" max="7939" width="2.140625" style="3" bestFit="1" customWidth="1"/>
    <col min="7940" max="8192" width="9.140625" style="3"/>
    <col min="8193" max="8193" width="16.28515625" style="3" customWidth="1"/>
    <col min="8194" max="8194" width="82.140625" style="3" customWidth="1"/>
    <col min="8195" max="8195" width="2.140625" style="3" bestFit="1" customWidth="1"/>
    <col min="8196" max="8448" width="9.140625" style="3"/>
    <col min="8449" max="8449" width="16.28515625" style="3" customWidth="1"/>
    <col min="8450" max="8450" width="82.140625" style="3" customWidth="1"/>
    <col min="8451" max="8451" width="2.140625" style="3" bestFit="1" customWidth="1"/>
    <col min="8452" max="8704" width="9.140625" style="3"/>
    <col min="8705" max="8705" width="16.28515625" style="3" customWidth="1"/>
    <col min="8706" max="8706" width="82.140625" style="3" customWidth="1"/>
    <col min="8707" max="8707" width="2.140625" style="3" bestFit="1" customWidth="1"/>
    <col min="8708" max="8960" width="9.140625" style="3"/>
    <col min="8961" max="8961" width="16.28515625" style="3" customWidth="1"/>
    <col min="8962" max="8962" width="82.140625" style="3" customWidth="1"/>
    <col min="8963" max="8963" width="2.140625" style="3" bestFit="1" customWidth="1"/>
    <col min="8964" max="9216" width="9.140625" style="3"/>
    <col min="9217" max="9217" width="16.28515625" style="3" customWidth="1"/>
    <col min="9218" max="9218" width="82.140625" style="3" customWidth="1"/>
    <col min="9219" max="9219" width="2.140625" style="3" bestFit="1" customWidth="1"/>
    <col min="9220" max="9472" width="9.140625" style="3"/>
    <col min="9473" max="9473" width="16.28515625" style="3" customWidth="1"/>
    <col min="9474" max="9474" width="82.140625" style="3" customWidth="1"/>
    <col min="9475" max="9475" width="2.140625" style="3" bestFit="1" customWidth="1"/>
    <col min="9476" max="9728" width="9.140625" style="3"/>
    <col min="9729" max="9729" width="16.28515625" style="3" customWidth="1"/>
    <col min="9730" max="9730" width="82.140625" style="3" customWidth="1"/>
    <col min="9731" max="9731" width="2.140625" style="3" bestFit="1" customWidth="1"/>
    <col min="9732" max="9984" width="9.140625" style="3"/>
    <col min="9985" max="9985" width="16.28515625" style="3" customWidth="1"/>
    <col min="9986" max="9986" width="82.140625" style="3" customWidth="1"/>
    <col min="9987" max="9987" width="2.140625" style="3" bestFit="1" customWidth="1"/>
    <col min="9988" max="10240" width="9.140625" style="3"/>
    <col min="10241" max="10241" width="16.28515625" style="3" customWidth="1"/>
    <col min="10242" max="10242" width="82.140625" style="3" customWidth="1"/>
    <col min="10243" max="10243" width="2.140625" style="3" bestFit="1" customWidth="1"/>
    <col min="10244" max="10496" width="9.140625" style="3"/>
    <col min="10497" max="10497" width="16.28515625" style="3" customWidth="1"/>
    <col min="10498" max="10498" width="82.140625" style="3" customWidth="1"/>
    <col min="10499" max="10499" width="2.140625" style="3" bestFit="1" customWidth="1"/>
    <col min="10500" max="10752" width="9.140625" style="3"/>
    <col min="10753" max="10753" width="16.28515625" style="3" customWidth="1"/>
    <col min="10754" max="10754" width="82.140625" style="3" customWidth="1"/>
    <col min="10755" max="10755" width="2.140625" style="3" bestFit="1" customWidth="1"/>
    <col min="10756" max="11008" width="9.140625" style="3"/>
    <col min="11009" max="11009" width="16.28515625" style="3" customWidth="1"/>
    <col min="11010" max="11010" width="82.140625" style="3" customWidth="1"/>
    <col min="11011" max="11011" width="2.140625" style="3" bestFit="1" customWidth="1"/>
    <col min="11012" max="11264" width="9.140625" style="3"/>
    <col min="11265" max="11265" width="16.28515625" style="3" customWidth="1"/>
    <col min="11266" max="11266" width="82.140625" style="3" customWidth="1"/>
    <col min="11267" max="11267" width="2.140625" style="3" bestFit="1" customWidth="1"/>
    <col min="11268" max="11520" width="9.140625" style="3"/>
    <col min="11521" max="11521" width="16.28515625" style="3" customWidth="1"/>
    <col min="11522" max="11522" width="82.140625" style="3" customWidth="1"/>
    <col min="11523" max="11523" width="2.140625" style="3" bestFit="1" customWidth="1"/>
    <col min="11524" max="11776" width="9.140625" style="3"/>
    <col min="11777" max="11777" width="16.28515625" style="3" customWidth="1"/>
    <col min="11778" max="11778" width="82.140625" style="3" customWidth="1"/>
    <col min="11779" max="11779" width="2.140625" style="3" bestFit="1" customWidth="1"/>
    <col min="11780" max="12032" width="9.140625" style="3"/>
    <col min="12033" max="12033" width="16.28515625" style="3" customWidth="1"/>
    <col min="12034" max="12034" width="82.140625" style="3" customWidth="1"/>
    <col min="12035" max="12035" width="2.140625" style="3" bestFit="1" customWidth="1"/>
    <col min="12036" max="12288" width="9.140625" style="3"/>
    <col min="12289" max="12289" width="16.28515625" style="3" customWidth="1"/>
    <col min="12290" max="12290" width="82.140625" style="3" customWidth="1"/>
    <col min="12291" max="12291" width="2.140625" style="3" bestFit="1" customWidth="1"/>
    <col min="12292" max="12544" width="9.140625" style="3"/>
    <col min="12545" max="12545" width="16.28515625" style="3" customWidth="1"/>
    <col min="12546" max="12546" width="82.140625" style="3" customWidth="1"/>
    <col min="12547" max="12547" width="2.140625" style="3" bestFit="1" customWidth="1"/>
    <col min="12548" max="12800" width="9.140625" style="3"/>
    <col min="12801" max="12801" width="16.28515625" style="3" customWidth="1"/>
    <col min="12802" max="12802" width="82.140625" style="3" customWidth="1"/>
    <col min="12803" max="12803" width="2.140625" style="3" bestFit="1" customWidth="1"/>
    <col min="12804" max="13056" width="9.140625" style="3"/>
    <col min="13057" max="13057" width="16.28515625" style="3" customWidth="1"/>
    <col min="13058" max="13058" width="82.140625" style="3" customWidth="1"/>
    <col min="13059" max="13059" width="2.140625" style="3" bestFit="1" customWidth="1"/>
    <col min="13060" max="13312" width="9.140625" style="3"/>
    <col min="13313" max="13313" width="16.28515625" style="3" customWidth="1"/>
    <col min="13314" max="13314" width="82.140625" style="3" customWidth="1"/>
    <col min="13315" max="13315" width="2.140625" style="3" bestFit="1" customWidth="1"/>
    <col min="13316" max="13568" width="9.140625" style="3"/>
    <col min="13569" max="13569" width="16.28515625" style="3" customWidth="1"/>
    <col min="13570" max="13570" width="82.140625" style="3" customWidth="1"/>
    <col min="13571" max="13571" width="2.140625" style="3" bestFit="1" customWidth="1"/>
    <col min="13572" max="13824" width="9.140625" style="3"/>
    <col min="13825" max="13825" width="16.28515625" style="3" customWidth="1"/>
    <col min="13826" max="13826" width="82.140625" style="3" customWidth="1"/>
    <col min="13827" max="13827" width="2.140625" style="3" bestFit="1" customWidth="1"/>
    <col min="13828" max="14080" width="9.140625" style="3"/>
    <col min="14081" max="14081" width="16.28515625" style="3" customWidth="1"/>
    <col min="14082" max="14082" width="82.140625" style="3" customWidth="1"/>
    <col min="14083" max="14083" width="2.140625" style="3" bestFit="1" customWidth="1"/>
    <col min="14084" max="14336" width="9.140625" style="3"/>
    <col min="14337" max="14337" width="16.28515625" style="3" customWidth="1"/>
    <col min="14338" max="14338" width="82.140625" style="3" customWidth="1"/>
    <col min="14339" max="14339" width="2.140625" style="3" bestFit="1" customWidth="1"/>
    <col min="14340" max="14592" width="9.140625" style="3"/>
    <col min="14593" max="14593" width="16.28515625" style="3" customWidth="1"/>
    <col min="14594" max="14594" width="82.140625" style="3" customWidth="1"/>
    <col min="14595" max="14595" width="2.140625" style="3" bestFit="1" customWidth="1"/>
    <col min="14596" max="14848" width="9.140625" style="3"/>
    <col min="14849" max="14849" width="16.28515625" style="3" customWidth="1"/>
    <col min="14850" max="14850" width="82.140625" style="3" customWidth="1"/>
    <col min="14851" max="14851" width="2.140625" style="3" bestFit="1" customWidth="1"/>
    <col min="14852" max="15104" width="9.140625" style="3"/>
    <col min="15105" max="15105" width="16.28515625" style="3" customWidth="1"/>
    <col min="15106" max="15106" width="82.140625" style="3" customWidth="1"/>
    <col min="15107" max="15107" width="2.140625" style="3" bestFit="1" customWidth="1"/>
    <col min="15108" max="15360" width="9.140625" style="3"/>
    <col min="15361" max="15361" width="16.28515625" style="3" customWidth="1"/>
    <col min="15362" max="15362" width="82.140625" style="3" customWidth="1"/>
    <col min="15363" max="15363" width="2.140625" style="3" bestFit="1" customWidth="1"/>
    <col min="15364" max="15616" width="9.140625" style="3"/>
    <col min="15617" max="15617" width="16.28515625" style="3" customWidth="1"/>
    <col min="15618" max="15618" width="82.140625" style="3" customWidth="1"/>
    <col min="15619" max="15619" width="2.140625" style="3" bestFit="1" customWidth="1"/>
    <col min="15620" max="15872" width="9.140625" style="3"/>
    <col min="15873" max="15873" width="16.28515625" style="3" customWidth="1"/>
    <col min="15874" max="15874" width="82.140625" style="3" customWidth="1"/>
    <col min="15875" max="15875" width="2.140625" style="3" bestFit="1" customWidth="1"/>
    <col min="15876" max="16128" width="9.140625" style="3"/>
    <col min="16129" max="16129" width="16.28515625" style="3" customWidth="1"/>
    <col min="16130" max="16130" width="82.140625" style="3" customWidth="1"/>
    <col min="16131" max="16131" width="2.140625" style="3" bestFit="1" customWidth="1"/>
    <col min="16132" max="16384" width="9.140625" style="3"/>
  </cols>
  <sheetData>
    <row r="1" spans="1:3" ht="15.75" x14ac:dyDescent="0.25">
      <c r="A1" s="1" t="s">
        <v>16</v>
      </c>
      <c r="B1" s="2">
        <v>2024</v>
      </c>
      <c r="C1" s="1"/>
    </row>
    <row r="2" spans="1:3" ht="15.75" x14ac:dyDescent="0.25">
      <c r="A2" s="1" t="s">
        <v>17</v>
      </c>
      <c r="B2" s="4" t="s">
        <v>2</v>
      </c>
      <c r="C2" s="1"/>
    </row>
    <row r="3" spans="1:3" ht="16.5" thickBot="1" x14ac:dyDescent="0.3">
      <c r="A3" s="1"/>
      <c r="B3" s="1"/>
      <c r="C3" s="1"/>
    </row>
    <row r="4" spans="1:3" ht="15.75" x14ac:dyDescent="0.25">
      <c r="A4" s="5" t="s">
        <v>18</v>
      </c>
      <c r="B4" s="6" t="s">
        <v>19</v>
      </c>
      <c r="C4" s="1"/>
    </row>
    <row r="5" spans="1:3" ht="15.75" x14ac:dyDescent="0.25">
      <c r="A5" s="7" t="s">
        <v>20</v>
      </c>
      <c r="B5" s="8" t="s">
        <v>6</v>
      </c>
      <c r="C5" s="1"/>
    </row>
    <row r="6" spans="1:3" ht="15.75" x14ac:dyDescent="0.25">
      <c r="A6" s="7" t="s">
        <v>21</v>
      </c>
      <c r="B6" s="8" t="s">
        <v>7</v>
      </c>
      <c r="C6" s="1"/>
    </row>
    <row r="7" spans="1:3" ht="15.75" x14ac:dyDescent="0.25">
      <c r="A7" s="7" t="s">
        <v>22</v>
      </c>
      <c r="B7" s="8" t="s">
        <v>8</v>
      </c>
      <c r="C7" s="1"/>
    </row>
    <row r="8" spans="1:3" ht="16.5" thickBot="1" x14ac:dyDescent="0.3">
      <c r="A8" s="9" t="s">
        <v>23</v>
      </c>
      <c r="B8" s="10" t="s">
        <v>24</v>
      </c>
      <c r="C8" s="1"/>
    </row>
  </sheetData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13" width="15.7109375" style="11" customWidth="1"/>
    <col min="14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4" ht="15.75" x14ac:dyDescent="0.25">
      <c r="A1" s="33" t="s">
        <v>7</v>
      </c>
    </row>
    <row r="2" spans="1:14" ht="18.75" x14ac:dyDescent="0.2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48"/>
    </row>
    <row r="3" spans="1:14" ht="15.75" customHeight="1" x14ac:dyDescent="0.2">
      <c r="A3" s="61" t="s">
        <v>11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12.75" customHeight="1" x14ac:dyDescent="0.2">
      <c r="A4" s="57" t="s">
        <v>0</v>
      </c>
      <c r="B4" s="62" t="s">
        <v>29</v>
      </c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4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4" x14ac:dyDescent="0.2">
      <c r="A6" s="15">
        <v>2014</v>
      </c>
      <c r="B6" s="16">
        <v>2898</v>
      </c>
      <c r="C6" s="16">
        <v>3507.5566820549748</v>
      </c>
      <c r="D6" s="16">
        <v>3575.2897531546087</v>
      </c>
      <c r="E6" s="16">
        <v>4735.7867769627574</v>
      </c>
      <c r="F6" s="16">
        <v>4873.6986563023975</v>
      </c>
      <c r="G6" s="16">
        <v>4879.1924746800205</v>
      </c>
      <c r="H6" s="16">
        <v>4884.1924746800205</v>
      </c>
      <c r="I6" s="16">
        <v>4893.1924746800205</v>
      </c>
      <c r="J6" s="16">
        <v>4894.1924746800205</v>
      </c>
      <c r="K6" s="16">
        <v>4903.1924746800205</v>
      </c>
      <c r="L6" s="16">
        <v>4904.1924746800205</v>
      </c>
      <c r="M6" s="12"/>
      <c r="N6" s="12"/>
    </row>
    <row r="7" spans="1:14" x14ac:dyDescent="0.2">
      <c r="A7" s="15">
        <v>2015</v>
      </c>
      <c r="B7" s="16">
        <v>2908</v>
      </c>
      <c r="C7" s="16">
        <v>3501</v>
      </c>
      <c r="D7" s="16">
        <v>4576</v>
      </c>
      <c r="E7" s="16">
        <v>4768</v>
      </c>
      <c r="F7" s="16">
        <v>4780</v>
      </c>
      <c r="G7" s="16">
        <v>4806</v>
      </c>
      <c r="H7" s="16">
        <v>4805</v>
      </c>
      <c r="I7" s="16">
        <v>4810</v>
      </c>
      <c r="J7" s="16">
        <v>4817</v>
      </c>
      <c r="K7" s="16">
        <v>4820</v>
      </c>
      <c r="L7" s="18"/>
      <c r="M7" s="12"/>
      <c r="N7" s="12"/>
    </row>
    <row r="8" spans="1:14" x14ac:dyDescent="0.2">
      <c r="A8" s="15">
        <v>2016</v>
      </c>
      <c r="B8" s="16">
        <v>3106</v>
      </c>
      <c r="C8" s="16">
        <v>5146.5</v>
      </c>
      <c r="D8" s="16">
        <v>5506.2080188190394</v>
      </c>
      <c r="E8" s="16">
        <v>5595.2080188190394</v>
      </c>
      <c r="F8" s="16">
        <v>5653.2080188190394</v>
      </c>
      <c r="G8" s="16">
        <v>5663.9651770302507</v>
      </c>
      <c r="H8" s="16">
        <v>5659.4682817131907</v>
      </c>
      <c r="I8" s="16">
        <v>5673.4682817131907</v>
      </c>
      <c r="J8" s="16">
        <v>5678.4682817131907</v>
      </c>
      <c r="K8" s="18"/>
      <c r="L8" s="18"/>
      <c r="M8" s="12"/>
      <c r="N8" s="12"/>
    </row>
    <row r="9" spans="1:14" x14ac:dyDescent="0.2">
      <c r="A9" s="15">
        <v>2017</v>
      </c>
      <c r="B9" s="16">
        <v>4398</v>
      </c>
      <c r="C9" s="16">
        <v>5450</v>
      </c>
      <c r="D9" s="16">
        <v>5690.2331315998454</v>
      </c>
      <c r="E9" s="16">
        <v>5760.0804681715563</v>
      </c>
      <c r="F9" s="16">
        <v>5811.8091950900889</v>
      </c>
      <c r="G9" s="16">
        <v>5817.7280989318206</v>
      </c>
      <c r="H9" s="16">
        <v>5820.9877314722198</v>
      </c>
      <c r="I9" s="16">
        <v>5832.9877314722198</v>
      </c>
      <c r="J9" s="18"/>
      <c r="K9" s="18"/>
      <c r="L9" s="18"/>
      <c r="M9" s="12"/>
      <c r="N9" s="12"/>
    </row>
    <row r="10" spans="1:14" x14ac:dyDescent="0.2">
      <c r="A10" s="15">
        <v>2018</v>
      </c>
      <c r="B10" s="16">
        <v>4030</v>
      </c>
      <c r="C10" s="16">
        <v>5199</v>
      </c>
      <c r="D10" s="16">
        <v>5362.3177258670439</v>
      </c>
      <c r="E10" s="16">
        <v>5433.6775948334989</v>
      </c>
      <c r="F10" s="16">
        <v>5467.4372099837583</v>
      </c>
      <c r="G10" s="16">
        <v>5474.2756389150145</v>
      </c>
      <c r="H10" s="16">
        <v>5475.2756389150145</v>
      </c>
      <c r="I10" s="18"/>
      <c r="J10" s="18"/>
      <c r="K10" s="18"/>
      <c r="L10" s="18"/>
      <c r="M10" s="12"/>
      <c r="N10" s="12"/>
    </row>
    <row r="11" spans="1:14" x14ac:dyDescent="0.2">
      <c r="A11" s="15">
        <v>2019</v>
      </c>
      <c r="B11" s="16">
        <v>4167</v>
      </c>
      <c r="C11" s="16">
        <v>4979.8685131648508</v>
      </c>
      <c r="D11" s="16">
        <v>5143.2117560439037</v>
      </c>
      <c r="E11" s="16">
        <v>5210.6844681187076</v>
      </c>
      <c r="F11" s="16">
        <v>5257.839881164371</v>
      </c>
      <c r="G11" s="16">
        <v>5271.839881164371</v>
      </c>
      <c r="H11" s="18"/>
      <c r="I11" s="18"/>
      <c r="J11" s="18"/>
      <c r="K11" s="18"/>
      <c r="L11" s="18"/>
      <c r="M11" s="12"/>
      <c r="N11" s="12"/>
    </row>
    <row r="12" spans="1:14" x14ac:dyDescent="0.2">
      <c r="A12" s="15">
        <v>2020</v>
      </c>
      <c r="B12" s="16">
        <v>3374</v>
      </c>
      <c r="C12" s="16">
        <v>3999</v>
      </c>
      <c r="D12" s="16">
        <v>4127.6943184056163</v>
      </c>
      <c r="E12" s="16">
        <v>4178.6943184056163</v>
      </c>
      <c r="F12" s="16">
        <v>4200.6943184056163</v>
      </c>
      <c r="G12" s="18"/>
      <c r="H12" s="18"/>
      <c r="I12" s="18"/>
      <c r="J12" s="18"/>
      <c r="K12" s="18"/>
      <c r="L12" s="18"/>
      <c r="M12" s="12"/>
      <c r="N12" s="12"/>
    </row>
    <row r="13" spans="1:14" x14ac:dyDescent="0.2">
      <c r="A13" s="15">
        <v>2021</v>
      </c>
      <c r="B13" s="16">
        <v>3957</v>
      </c>
      <c r="C13" s="16">
        <v>4708</v>
      </c>
      <c r="D13" s="16">
        <v>4861</v>
      </c>
      <c r="E13" s="16">
        <v>4929.5</v>
      </c>
      <c r="F13" s="18"/>
      <c r="G13" s="18"/>
      <c r="H13" s="18"/>
      <c r="I13" s="18"/>
      <c r="J13" s="18"/>
      <c r="K13" s="18"/>
      <c r="L13" s="18"/>
      <c r="M13" s="12"/>
      <c r="N13" s="12"/>
    </row>
    <row r="14" spans="1:14" x14ac:dyDescent="0.2">
      <c r="A14" s="15">
        <v>2022</v>
      </c>
      <c r="B14" s="16">
        <v>3939</v>
      </c>
      <c r="C14" s="16">
        <v>4700.1401645387514</v>
      </c>
      <c r="D14" s="16">
        <v>4845.1401645387514</v>
      </c>
      <c r="E14" s="18"/>
      <c r="F14" s="18"/>
      <c r="G14" s="18"/>
      <c r="H14" s="18"/>
      <c r="I14" s="18"/>
      <c r="J14" s="18"/>
      <c r="K14" s="18"/>
      <c r="L14" s="18"/>
      <c r="M14" s="12"/>
      <c r="N14" s="12"/>
    </row>
    <row r="15" spans="1:14" x14ac:dyDescent="0.2">
      <c r="A15" s="15">
        <v>2023</v>
      </c>
      <c r="B15" s="16">
        <v>4004</v>
      </c>
      <c r="C15" s="16">
        <v>4838.7221853152387</v>
      </c>
      <c r="D15" s="18"/>
      <c r="E15" s="18"/>
      <c r="F15" s="18"/>
      <c r="G15" s="18"/>
      <c r="H15" s="18"/>
      <c r="I15" s="18"/>
      <c r="J15" s="18"/>
      <c r="K15" s="18"/>
      <c r="L15" s="18"/>
      <c r="M15" s="12"/>
      <c r="N15" s="12"/>
    </row>
    <row r="16" spans="1:14" x14ac:dyDescent="0.2">
      <c r="A16" s="15">
        <v>2024</v>
      </c>
      <c r="B16" s="16">
        <v>4277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2"/>
      <c r="N16" s="12"/>
    </row>
    <row r="17" spans="1:14" ht="15" x14ac:dyDescent="0.25">
      <c r="A17" s="19"/>
      <c r="B17" s="20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12"/>
      <c r="N17" s="12"/>
    </row>
    <row r="18" spans="1:14" ht="25.5" x14ac:dyDescent="0.2">
      <c r="A18" s="23" t="s">
        <v>1</v>
      </c>
      <c r="B18" s="24"/>
      <c r="C18" s="47">
        <v>1.2514555761146737</v>
      </c>
      <c r="D18" s="47">
        <v>1.0605963814451063</v>
      </c>
      <c r="E18" s="47">
        <v>1.045560965067597</v>
      </c>
      <c r="F18" s="47">
        <v>1.0101607055895085</v>
      </c>
      <c r="G18" s="47">
        <v>1.0021670746330575</v>
      </c>
      <c r="H18" s="47">
        <v>1.0001412377324066</v>
      </c>
      <c r="I18" s="47">
        <v>1.0018894975994963</v>
      </c>
      <c r="J18" s="47">
        <v>1.0008454371339757</v>
      </c>
      <c r="K18" s="47">
        <v>1.0012356875874191</v>
      </c>
      <c r="L18" s="47">
        <v>1.0002039487548497</v>
      </c>
    </row>
    <row r="19" spans="1:14" ht="15.75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4" ht="15.75" customHeight="1" x14ac:dyDescent="0.2">
      <c r="A20" s="61" t="s">
        <v>14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4" ht="12.75" customHeight="1" x14ac:dyDescent="0.2">
      <c r="A21" s="57" t="s">
        <v>0</v>
      </c>
      <c r="B21" s="62" t="s">
        <v>29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</row>
    <row r="22" spans="1:14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4" x14ac:dyDescent="0.2">
      <c r="A23" s="15">
        <v>2014</v>
      </c>
      <c r="B23" s="16">
        <v>84</v>
      </c>
      <c r="C23" s="16">
        <v>152</v>
      </c>
      <c r="D23" s="16">
        <v>171.04670189938145</v>
      </c>
      <c r="E23" s="16">
        <v>243.68974357872432</v>
      </c>
      <c r="F23" s="16">
        <v>272.13547833111284</v>
      </c>
      <c r="G23" s="16">
        <v>307.99080650880995</v>
      </c>
      <c r="H23" s="16">
        <v>305.99080650880995</v>
      </c>
      <c r="I23" s="16">
        <v>314.99080650880995</v>
      </c>
      <c r="J23" s="16">
        <v>316.99080650880995</v>
      </c>
      <c r="K23" s="16">
        <v>317.99080650880995</v>
      </c>
      <c r="L23" s="16">
        <v>325.34532662575373</v>
      </c>
      <c r="M23" s="12"/>
      <c r="N23" s="12"/>
    </row>
    <row r="24" spans="1:14" x14ac:dyDescent="0.2">
      <c r="A24" s="15">
        <v>2015</v>
      </c>
      <c r="B24" s="16">
        <v>106</v>
      </c>
      <c r="C24" s="16">
        <v>183</v>
      </c>
      <c r="D24" s="16">
        <v>243.77106143782476</v>
      </c>
      <c r="E24" s="16">
        <v>327.04661816777354</v>
      </c>
      <c r="F24" s="16">
        <v>420.3722594012109</v>
      </c>
      <c r="G24" s="16">
        <v>465.3722594012109</v>
      </c>
      <c r="H24" s="16">
        <v>494.3722594012109</v>
      </c>
      <c r="I24" s="16">
        <v>502.29818532713682</v>
      </c>
      <c r="J24" s="16">
        <v>514.29818532713682</v>
      </c>
      <c r="K24" s="16">
        <v>523.29818532713682</v>
      </c>
      <c r="L24" s="18"/>
      <c r="M24" s="12"/>
      <c r="N24" s="12"/>
    </row>
    <row r="25" spans="1:14" x14ac:dyDescent="0.2">
      <c r="A25" s="15">
        <v>2016</v>
      </c>
      <c r="B25" s="16">
        <v>143</v>
      </c>
      <c r="C25" s="16">
        <v>256</v>
      </c>
      <c r="D25" s="16">
        <v>328.54831989386741</v>
      </c>
      <c r="E25" s="16">
        <v>358.54831989386741</v>
      </c>
      <c r="F25" s="16">
        <v>383.73213983344419</v>
      </c>
      <c r="G25" s="16">
        <v>396.73213983344419</v>
      </c>
      <c r="H25" s="16">
        <v>413.67727354988853</v>
      </c>
      <c r="I25" s="16">
        <v>413.67727354988853</v>
      </c>
      <c r="J25" s="16">
        <v>420.67727354988853</v>
      </c>
      <c r="K25" s="18"/>
      <c r="L25" s="18"/>
      <c r="M25" s="12"/>
      <c r="N25" s="12"/>
    </row>
    <row r="26" spans="1:14" x14ac:dyDescent="0.2">
      <c r="A26" s="15">
        <v>2017</v>
      </c>
      <c r="B26" s="16">
        <v>119</v>
      </c>
      <c r="C26" s="16">
        <v>300</v>
      </c>
      <c r="D26" s="16">
        <v>375</v>
      </c>
      <c r="E26" s="16">
        <v>470</v>
      </c>
      <c r="F26" s="16">
        <v>559</v>
      </c>
      <c r="G26" s="16">
        <v>604</v>
      </c>
      <c r="H26" s="16">
        <v>624</v>
      </c>
      <c r="I26" s="16">
        <v>655</v>
      </c>
      <c r="J26" s="18"/>
      <c r="K26" s="18"/>
      <c r="L26" s="18"/>
      <c r="M26" s="12"/>
      <c r="N26" s="12"/>
    </row>
    <row r="27" spans="1:14" x14ac:dyDescent="0.2">
      <c r="A27" s="15">
        <v>2018</v>
      </c>
      <c r="B27" s="16">
        <v>194</v>
      </c>
      <c r="C27" s="16">
        <v>352</v>
      </c>
      <c r="D27" s="16">
        <v>491</v>
      </c>
      <c r="E27" s="16">
        <v>602.36831396695561</v>
      </c>
      <c r="F27" s="16">
        <v>695.76627594588047</v>
      </c>
      <c r="G27" s="16">
        <v>734.63566672606748</v>
      </c>
      <c r="H27" s="16">
        <v>781.63566672606748</v>
      </c>
      <c r="I27" s="18"/>
      <c r="J27" s="18"/>
      <c r="K27" s="18"/>
      <c r="L27" s="18"/>
      <c r="M27" s="12"/>
      <c r="N27" s="12"/>
    </row>
    <row r="28" spans="1:14" x14ac:dyDescent="0.2">
      <c r="A28" s="15">
        <v>2019</v>
      </c>
      <c r="B28" s="16">
        <v>147</v>
      </c>
      <c r="C28" s="16">
        <v>243</v>
      </c>
      <c r="D28" s="16">
        <v>331</v>
      </c>
      <c r="E28" s="16">
        <v>419</v>
      </c>
      <c r="F28" s="16">
        <v>510</v>
      </c>
      <c r="G28" s="16">
        <v>590</v>
      </c>
      <c r="H28" s="18"/>
      <c r="I28" s="18"/>
      <c r="J28" s="18"/>
      <c r="K28" s="18"/>
      <c r="L28" s="18"/>
      <c r="M28" s="12"/>
      <c r="N28" s="12"/>
    </row>
    <row r="29" spans="1:14" x14ac:dyDescent="0.2">
      <c r="A29" s="15">
        <v>2020</v>
      </c>
      <c r="B29" s="16">
        <v>155</v>
      </c>
      <c r="C29" s="16">
        <v>225</v>
      </c>
      <c r="D29" s="16">
        <v>292</v>
      </c>
      <c r="E29" s="16">
        <v>329</v>
      </c>
      <c r="F29" s="16">
        <v>376</v>
      </c>
      <c r="G29" s="18"/>
      <c r="H29" s="18"/>
      <c r="I29" s="18"/>
      <c r="J29" s="18"/>
      <c r="K29" s="18"/>
      <c r="L29" s="18"/>
      <c r="M29" s="12"/>
      <c r="N29" s="12"/>
    </row>
    <row r="30" spans="1:14" x14ac:dyDescent="0.2">
      <c r="A30" s="15">
        <v>2021</v>
      </c>
      <c r="B30" s="16">
        <v>103</v>
      </c>
      <c r="C30" s="16">
        <v>203</v>
      </c>
      <c r="D30" s="16">
        <v>240</v>
      </c>
      <c r="E30" s="16">
        <v>291</v>
      </c>
      <c r="F30" s="18"/>
      <c r="G30" s="18"/>
      <c r="H30" s="18"/>
      <c r="I30" s="18"/>
      <c r="J30" s="18"/>
      <c r="K30" s="18"/>
      <c r="L30" s="18"/>
      <c r="M30" s="12"/>
      <c r="N30" s="12"/>
    </row>
    <row r="31" spans="1:14" x14ac:dyDescent="0.2">
      <c r="A31" s="15">
        <v>2022</v>
      </c>
      <c r="B31" s="16">
        <v>168</v>
      </c>
      <c r="C31" s="16">
        <v>269</v>
      </c>
      <c r="D31" s="16">
        <v>347</v>
      </c>
      <c r="E31" s="18"/>
      <c r="F31" s="18"/>
      <c r="G31" s="18"/>
      <c r="H31" s="18"/>
      <c r="I31" s="18"/>
      <c r="J31" s="18"/>
      <c r="K31" s="18"/>
      <c r="L31" s="18"/>
      <c r="M31" s="12"/>
      <c r="N31" s="12"/>
    </row>
    <row r="32" spans="1:14" x14ac:dyDescent="0.2">
      <c r="A32" s="15">
        <v>2023</v>
      </c>
      <c r="B32" s="16">
        <v>171</v>
      </c>
      <c r="C32" s="16">
        <v>279</v>
      </c>
      <c r="D32" s="18"/>
      <c r="E32" s="18"/>
      <c r="F32" s="18"/>
      <c r="G32" s="18"/>
      <c r="H32" s="18"/>
      <c r="I32" s="18"/>
      <c r="J32" s="18"/>
      <c r="K32" s="18"/>
      <c r="L32" s="18"/>
      <c r="M32" s="12"/>
      <c r="N32" s="12"/>
    </row>
    <row r="33" spans="1:14" x14ac:dyDescent="0.2">
      <c r="A33" s="15">
        <v>2024</v>
      </c>
      <c r="B33" s="16">
        <v>147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2"/>
      <c r="N33" s="12"/>
    </row>
    <row r="34" spans="1:14" ht="15" x14ac:dyDescent="0.25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12"/>
      <c r="N34" s="12"/>
    </row>
    <row r="35" spans="1:14" ht="25.5" x14ac:dyDescent="0.2">
      <c r="A35" s="23" t="s">
        <v>1</v>
      </c>
      <c r="B35" s="24"/>
      <c r="C35" s="47">
        <v>1.7712230215827338</v>
      </c>
      <c r="D35" s="47">
        <v>1.291509886958806</v>
      </c>
      <c r="E35" s="47">
        <v>1.2298554879193164</v>
      </c>
      <c r="F35" s="47">
        <v>1.169968050023382</v>
      </c>
      <c r="G35" s="47">
        <v>1.0907160016669875</v>
      </c>
      <c r="H35" s="47">
        <v>1.0442236092097166</v>
      </c>
      <c r="I35" s="47">
        <v>1.0260744690402217</v>
      </c>
      <c r="J35" s="47">
        <v>1.0170597688909191</v>
      </c>
      <c r="K35" s="47">
        <v>1.0120295109140258</v>
      </c>
      <c r="L35" s="47">
        <v>1.0231280903925757</v>
      </c>
    </row>
    <row r="36" spans="1:14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1:A22"/>
    <mergeCell ref="B21:L21"/>
    <mergeCell ref="A2:L2"/>
    <mergeCell ref="A3:L3"/>
    <mergeCell ref="A20:L20"/>
    <mergeCell ref="B4:L4"/>
    <mergeCell ref="A4:A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13" width="15.7109375" style="11" customWidth="1"/>
    <col min="14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4" ht="15.75" x14ac:dyDescent="0.25">
      <c r="A1" s="34" t="str">
        <f>'Описание на групите'!$B$7</f>
        <v xml:space="preserve">Седлови влекачи </v>
      </c>
      <c r="D1" s="28"/>
      <c r="E1" s="28"/>
      <c r="F1" s="28"/>
    </row>
    <row r="2" spans="1:14" ht="18.75" x14ac:dyDescent="0.2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48"/>
    </row>
    <row r="3" spans="1:14" ht="15.75" customHeight="1" x14ac:dyDescent="0.2">
      <c r="A3" s="61" t="s">
        <v>11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12.75" customHeight="1" x14ac:dyDescent="0.2">
      <c r="A4" s="57" t="s">
        <v>0</v>
      </c>
      <c r="B4" s="62" t="s">
        <v>29</v>
      </c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4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4" x14ac:dyDescent="0.2">
      <c r="A6" s="15">
        <f t="shared" ref="A6:A14" si="0">A7-1</f>
        <v>2014</v>
      </c>
      <c r="B6" s="16">
        <v>6183</v>
      </c>
      <c r="C6" s="16">
        <v>8700.1073923044423</v>
      </c>
      <c r="D6" s="16">
        <v>8873.0045304363393</v>
      </c>
      <c r="E6" s="16">
        <v>8675.411071620505</v>
      </c>
      <c r="F6" s="16">
        <v>8848.411071620505</v>
      </c>
      <c r="G6" s="16">
        <v>8864.3906892404448</v>
      </c>
      <c r="H6" s="16">
        <v>8914.4575420401416</v>
      </c>
      <c r="I6" s="16">
        <v>8939.4046855015877</v>
      </c>
      <c r="J6" s="16">
        <v>8957.732136072922</v>
      </c>
      <c r="K6" s="16">
        <v>8999.732136072922</v>
      </c>
      <c r="L6" s="16">
        <v>9007.732136072922</v>
      </c>
      <c r="M6" s="12"/>
      <c r="N6" s="12"/>
    </row>
    <row r="7" spans="1:14" x14ac:dyDescent="0.2">
      <c r="A7" s="15">
        <f t="shared" si="0"/>
        <v>2015</v>
      </c>
      <c r="B7" s="16">
        <v>6891</v>
      </c>
      <c r="C7" s="16">
        <v>9377.3155782473368</v>
      </c>
      <c r="D7" s="16">
        <v>9712.2498194615619</v>
      </c>
      <c r="E7" s="16">
        <v>10141.249819461562</v>
      </c>
      <c r="F7" s="16">
        <v>10201.249819461562</v>
      </c>
      <c r="G7" s="16">
        <v>10290.235350253703</v>
      </c>
      <c r="H7" s="16">
        <v>10334.235350253703</v>
      </c>
      <c r="I7" s="16">
        <v>10383.235350253703</v>
      </c>
      <c r="J7" s="16">
        <v>10467.235350253703</v>
      </c>
      <c r="K7" s="16">
        <v>10493.235350253703</v>
      </c>
      <c r="L7" s="18"/>
      <c r="M7" s="12"/>
      <c r="N7" s="12"/>
    </row>
    <row r="8" spans="1:14" x14ac:dyDescent="0.2">
      <c r="A8" s="15">
        <f t="shared" si="0"/>
        <v>2016</v>
      </c>
      <c r="B8" s="16">
        <v>8542</v>
      </c>
      <c r="C8" s="16">
        <v>9935.5623969589542</v>
      </c>
      <c r="D8" s="16">
        <v>11216.487428353888</v>
      </c>
      <c r="E8" s="16">
        <v>11602.795468258755</v>
      </c>
      <c r="F8" s="16">
        <v>11851.458653202873</v>
      </c>
      <c r="G8" s="16">
        <v>11999.493268661447</v>
      </c>
      <c r="H8" s="16">
        <v>12116.493268661447</v>
      </c>
      <c r="I8" s="16">
        <v>12271.493268661447</v>
      </c>
      <c r="J8" s="16">
        <v>12290.493268661447</v>
      </c>
      <c r="K8" s="18"/>
      <c r="L8" s="18"/>
      <c r="M8" s="12"/>
      <c r="N8" s="12"/>
    </row>
    <row r="9" spans="1:14" x14ac:dyDescent="0.2">
      <c r="A9" s="15">
        <f t="shared" si="0"/>
        <v>2017</v>
      </c>
      <c r="B9" s="16">
        <v>8825</v>
      </c>
      <c r="C9" s="16">
        <v>12100.701504657964</v>
      </c>
      <c r="D9" s="16">
        <v>13165.701504657964</v>
      </c>
      <c r="E9" s="16">
        <v>13654.701504657964</v>
      </c>
      <c r="F9" s="16">
        <v>13905.74523826821</v>
      </c>
      <c r="G9" s="16">
        <v>14084.942629098408</v>
      </c>
      <c r="H9" s="16">
        <v>14320.942629098408</v>
      </c>
      <c r="I9" s="16">
        <v>14354.942629098408</v>
      </c>
      <c r="J9" s="18"/>
      <c r="K9" s="18"/>
      <c r="L9" s="18"/>
      <c r="M9" s="12"/>
      <c r="N9" s="12"/>
    </row>
    <row r="10" spans="1:14" x14ac:dyDescent="0.2">
      <c r="A10" s="15">
        <f t="shared" si="0"/>
        <v>2018</v>
      </c>
      <c r="B10" s="16">
        <v>9172</v>
      </c>
      <c r="C10" s="16">
        <v>12563.30832747879</v>
      </c>
      <c r="D10" s="16">
        <v>13545.721135867301</v>
      </c>
      <c r="E10" s="16">
        <v>13956.748168197753</v>
      </c>
      <c r="F10" s="16">
        <v>14271.748168197753</v>
      </c>
      <c r="G10" s="16">
        <v>14609.714851471239</v>
      </c>
      <c r="H10" s="16">
        <v>14668.714851471239</v>
      </c>
      <c r="I10" s="18"/>
      <c r="J10" s="18"/>
      <c r="K10" s="18"/>
      <c r="L10" s="18"/>
      <c r="M10" s="12"/>
      <c r="N10" s="12"/>
    </row>
    <row r="11" spans="1:14" x14ac:dyDescent="0.2">
      <c r="A11" s="15">
        <f t="shared" si="0"/>
        <v>2019</v>
      </c>
      <c r="B11" s="16">
        <v>8945</v>
      </c>
      <c r="C11" s="16">
        <v>12731.316111976585</v>
      </c>
      <c r="D11" s="16">
        <v>13644.754642830507</v>
      </c>
      <c r="E11" s="16">
        <v>13989.708241062564</v>
      </c>
      <c r="F11" s="16">
        <v>14378.88736333188</v>
      </c>
      <c r="G11" s="16">
        <v>14479.88736333188</v>
      </c>
      <c r="H11" s="18"/>
      <c r="I11" s="18"/>
      <c r="J11" s="18"/>
      <c r="K11" s="18"/>
      <c r="L11" s="18"/>
      <c r="M11" s="12"/>
      <c r="N11" s="12"/>
    </row>
    <row r="12" spans="1:14" x14ac:dyDescent="0.2">
      <c r="A12" s="15">
        <f t="shared" si="0"/>
        <v>2020</v>
      </c>
      <c r="B12" s="16">
        <v>8687</v>
      </c>
      <c r="C12" s="16">
        <v>11641.988928078375</v>
      </c>
      <c r="D12" s="16">
        <v>12409.546368280626</v>
      </c>
      <c r="E12" s="16">
        <v>12718.707724250897</v>
      </c>
      <c r="F12" s="16">
        <v>12847.707724250897</v>
      </c>
      <c r="G12" s="18"/>
      <c r="H12" s="18"/>
      <c r="I12" s="18"/>
      <c r="J12" s="18"/>
      <c r="K12" s="18"/>
      <c r="L12" s="18"/>
      <c r="M12" s="12"/>
      <c r="N12" s="12"/>
    </row>
    <row r="13" spans="1:14" x14ac:dyDescent="0.2">
      <c r="A13" s="15">
        <f t="shared" si="0"/>
        <v>2021</v>
      </c>
      <c r="B13" s="16">
        <v>9567</v>
      </c>
      <c r="C13" s="16">
        <v>13337</v>
      </c>
      <c r="D13" s="16">
        <v>13998</v>
      </c>
      <c r="E13" s="16">
        <v>14337</v>
      </c>
      <c r="F13" s="18"/>
      <c r="G13" s="18"/>
      <c r="H13" s="18"/>
      <c r="I13" s="18"/>
      <c r="J13" s="18"/>
      <c r="K13" s="18"/>
      <c r="L13" s="18"/>
      <c r="M13" s="12"/>
      <c r="N13" s="12"/>
    </row>
    <row r="14" spans="1:14" x14ac:dyDescent="0.2">
      <c r="A14" s="15">
        <f t="shared" si="0"/>
        <v>2022</v>
      </c>
      <c r="B14" s="16">
        <v>8432</v>
      </c>
      <c r="C14" s="16">
        <v>10853.935379477065</v>
      </c>
      <c r="D14" s="16">
        <v>11430.899589472516</v>
      </c>
      <c r="E14" s="18"/>
      <c r="F14" s="18"/>
      <c r="G14" s="18"/>
      <c r="H14" s="18"/>
      <c r="I14" s="18"/>
      <c r="J14" s="18"/>
      <c r="K14" s="18"/>
      <c r="L14" s="18"/>
      <c r="M14" s="12"/>
      <c r="N14" s="12"/>
    </row>
    <row r="15" spans="1:14" x14ac:dyDescent="0.2">
      <c r="A15" s="15">
        <f>A16-1</f>
        <v>2023</v>
      </c>
      <c r="B15" s="16">
        <v>7363</v>
      </c>
      <c r="C15" s="16">
        <v>9622.7608738611925</v>
      </c>
      <c r="D15" s="18"/>
      <c r="E15" s="18"/>
      <c r="F15" s="18"/>
      <c r="G15" s="18"/>
      <c r="H15" s="18"/>
      <c r="I15" s="18"/>
      <c r="J15" s="18"/>
      <c r="K15" s="18"/>
      <c r="L15" s="18"/>
      <c r="M15" s="12"/>
      <c r="N15" s="12"/>
    </row>
    <row r="16" spans="1:14" x14ac:dyDescent="0.2">
      <c r="A16" s="15">
        <f>'Описание на групите'!$B$1</f>
        <v>2024</v>
      </c>
      <c r="B16" s="16">
        <v>7219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2"/>
      <c r="N16" s="12"/>
    </row>
    <row r="17" spans="1:14" ht="15" x14ac:dyDescent="0.25">
      <c r="A17" s="19"/>
      <c r="B17" s="20"/>
      <c r="C17" s="21"/>
      <c r="I17" s="22"/>
      <c r="J17" s="22"/>
      <c r="K17" s="22"/>
      <c r="L17" s="22"/>
      <c r="M17" s="12"/>
      <c r="N17" s="12"/>
    </row>
    <row r="18" spans="1:14" ht="25.5" x14ac:dyDescent="0.2">
      <c r="A18" s="23" t="s">
        <v>1</v>
      </c>
      <c r="B18" s="24"/>
      <c r="C18" s="47">
        <f>SUM(C6:C15)/SUM(B6:B15)</f>
        <v>1.3420653999423864</v>
      </c>
      <c r="D18" s="47">
        <f>SUM(D6:D14)/SUM(C6:C14)</f>
        <v>1.0667231030801589</v>
      </c>
      <c r="E18" s="47">
        <f>SUM(E6:E13)/SUM(D6:D13)</f>
        <v>1.026001599603378</v>
      </c>
      <c r="F18" s="47">
        <f>SUM(F6:F12)/SUM(E6:E12)</f>
        <v>1.0184788596829899</v>
      </c>
      <c r="G18" s="47">
        <f>SUM(G6:G11)/SUM(F6:F11)</f>
        <v>1.0118594266650718</v>
      </c>
      <c r="H18" s="47">
        <f>SUM(H6:H10)/SUM(G6:G10)</f>
        <v>1.0084557593313257</v>
      </c>
      <c r="I18" s="47">
        <f>SUM(I6:I9)/SUM(H6:H9)</f>
        <v>1.0057555137724583</v>
      </c>
      <c r="J18" s="47">
        <f>SUM(J6:J8)/SUM(I6:I8)</f>
        <v>1.0038401892339415</v>
      </c>
      <c r="K18" s="47">
        <f>SUM(K6:K7)/SUM(J6:J7)</f>
        <v>1.00350064936005</v>
      </c>
      <c r="L18" s="47">
        <f>SUM(L6:L6)/SUM(K6:K6)</f>
        <v>1.0008889153453728</v>
      </c>
    </row>
    <row r="19" spans="1:14" ht="15.75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4" ht="15.75" customHeight="1" x14ac:dyDescent="0.2">
      <c r="A20" s="61" t="s">
        <v>14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4" ht="12.75" customHeight="1" x14ac:dyDescent="0.2">
      <c r="A21" s="57" t="s">
        <v>0</v>
      </c>
      <c r="B21" s="62" t="s">
        <v>29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</row>
    <row r="22" spans="1:14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4" x14ac:dyDescent="0.2">
      <c r="A23" s="15">
        <f t="shared" ref="A23:A31" si="1">A24-1</f>
        <v>2014</v>
      </c>
      <c r="B23" s="16">
        <v>216</v>
      </c>
      <c r="C23" s="16">
        <v>378.07395993783655</v>
      </c>
      <c r="D23" s="16">
        <v>470.92931606426635</v>
      </c>
      <c r="E23" s="16">
        <v>596.28195295212845</v>
      </c>
      <c r="F23" s="16">
        <v>675.28195295212845</v>
      </c>
      <c r="G23" s="16">
        <v>731.30059183418223</v>
      </c>
      <c r="H23" s="16">
        <v>750.30059183418223</v>
      </c>
      <c r="I23" s="16">
        <v>762.10739436958829</v>
      </c>
      <c r="J23" s="16">
        <v>776.10739436958829</v>
      </c>
      <c r="K23" s="16">
        <v>785.10791246992108</v>
      </c>
      <c r="L23" s="16">
        <v>803.10791246992108</v>
      </c>
      <c r="M23" s="12"/>
      <c r="N23" s="12"/>
    </row>
    <row r="24" spans="1:14" x14ac:dyDescent="0.2">
      <c r="A24" s="15">
        <f t="shared" si="1"/>
        <v>2015</v>
      </c>
      <c r="B24" s="16">
        <v>135</v>
      </c>
      <c r="C24" s="16">
        <v>321.26124048724233</v>
      </c>
      <c r="D24" s="16">
        <v>551.11456469640643</v>
      </c>
      <c r="E24" s="16">
        <v>710.98765472193577</v>
      </c>
      <c r="F24" s="16">
        <v>787.73439961045665</v>
      </c>
      <c r="G24" s="16">
        <v>835.70529223819585</v>
      </c>
      <c r="H24" s="16">
        <v>867.70529223819585</v>
      </c>
      <c r="I24" s="16">
        <v>895.70529223819585</v>
      </c>
      <c r="J24" s="16">
        <v>917.70529223819585</v>
      </c>
      <c r="K24" s="16">
        <v>958.70529223819585</v>
      </c>
      <c r="L24" s="18"/>
      <c r="M24" s="12"/>
      <c r="N24" s="12"/>
    </row>
    <row r="25" spans="1:14" x14ac:dyDescent="0.2">
      <c r="A25" s="15">
        <f t="shared" si="1"/>
        <v>2016</v>
      </c>
      <c r="B25" s="16">
        <v>140</v>
      </c>
      <c r="C25" s="16">
        <v>339</v>
      </c>
      <c r="D25" s="16">
        <v>563</v>
      </c>
      <c r="E25" s="16">
        <v>711</v>
      </c>
      <c r="F25" s="16">
        <v>826.77265723574033</v>
      </c>
      <c r="G25" s="16">
        <v>862.77265723574033</v>
      </c>
      <c r="H25" s="16">
        <v>904.77265723574033</v>
      </c>
      <c r="I25" s="16">
        <v>922.77265723574033</v>
      </c>
      <c r="J25" s="16">
        <v>986.77265723574033</v>
      </c>
      <c r="K25" s="18"/>
      <c r="L25" s="18"/>
      <c r="M25" s="12"/>
      <c r="N25" s="12"/>
    </row>
    <row r="26" spans="1:14" x14ac:dyDescent="0.2">
      <c r="A26" s="15">
        <f t="shared" si="1"/>
        <v>2017</v>
      </c>
      <c r="B26" s="16">
        <v>206</v>
      </c>
      <c r="C26" s="16">
        <v>432</v>
      </c>
      <c r="D26" s="16">
        <v>612</v>
      </c>
      <c r="E26" s="16">
        <v>674</v>
      </c>
      <c r="F26" s="16">
        <v>722</v>
      </c>
      <c r="G26" s="16">
        <v>761.61321900886946</v>
      </c>
      <c r="H26" s="16">
        <v>795.61321900886946</v>
      </c>
      <c r="I26" s="16">
        <v>942.45444139794722</v>
      </c>
      <c r="J26" s="18"/>
      <c r="K26" s="18"/>
      <c r="L26" s="18"/>
      <c r="M26" s="12"/>
      <c r="N26" s="12"/>
    </row>
    <row r="27" spans="1:14" x14ac:dyDescent="0.2">
      <c r="A27" s="15">
        <f t="shared" si="1"/>
        <v>2018</v>
      </c>
      <c r="B27" s="16">
        <v>228</v>
      </c>
      <c r="C27" s="16">
        <v>448</v>
      </c>
      <c r="D27" s="16">
        <v>605</v>
      </c>
      <c r="E27" s="16">
        <v>682</v>
      </c>
      <c r="F27" s="16">
        <v>752</v>
      </c>
      <c r="G27" s="16">
        <v>805</v>
      </c>
      <c r="H27" s="16">
        <v>873</v>
      </c>
      <c r="I27" s="18"/>
      <c r="J27" s="18"/>
      <c r="K27" s="18"/>
      <c r="L27" s="18"/>
      <c r="M27" s="12"/>
      <c r="N27" s="12"/>
    </row>
    <row r="28" spans="1:14" x14ac:dyDescent="0.2">
      <c r="A28" s="15">
        <f t="shared" si="1"/>
        <v>2019</v>
      </c>
      <c r="B28" s="16">
        <v>238</v>
      </c>
      <c r="C28" s="16">
        <v>490</v>
      </c>
      <c r="D28" s="16">
        <v>625</v>
      </c>
      <c r="E28" s="16">
        <v>689</v>
      </c>
      <c r="F28" s="16">
        <v>781</v>
      </c>
      <c r="G28" s="16">
        <v>882</v>
      </c>
      <c r="H28" s="18"/>
      <c r="I28" s="18"/>
      <c r="J28" s="18"/>
      <c r="K28" s="18"/>
      <c r="L28" s="18"/>
      <c r="M28" s="12"/>
      <c r="N28" s="12"/>
    </row>
    <row r="29" spans="1:14" x14ac:dyDescent="0.2">
      <c r="A29" s="15">
        <f t="shared" si="1"/>
        <v>2020</v>
      </c>
      <c r="B29" s="16">
        <v>223</v>
      </c>
      <c r="C29" s="16">
        <v>354</v>
      </c>
      <c r="D29" s="16">
        <v>453</v>
      </c>
      <c r="E29" s="16">
        <v>526</v>
      </c>
      <c r="F29" s="16">
        <v>565</v>
      </c>
      <c r="G29" s="18"/>
      <c r="H29" s="18"/>
      <c r="I29" s="18"/>
      <c r="J29" s="18"/>
      <c r="K29" s="18"/>
      <c r="L29" s="18"/>
      <c r="M29" s="12"/>
      <c r="N29" s="12"/>
    </row>
    <row r="30" spans="1:14" x14ac:dyDescent="0.2">
      <c r="A30" s="15">
        <f t="shared" si="1"/>
        <v>2021</v>
      </c>
      <c r="B30" s="16">
        <v>194</v>
      </c>
      <c r="C30" s="16">
        <v>380</v>
      </c>
      <c r="D30" s="16">
        <v>469</v>
      </c>
      <c r="E30" s="16">
        <v>553</v>
      </c>
      <c r="F30" s="18"/>
      <c r="G30" s="18"/>
      <c r="H30" s="18"/>
      <c r="I30" s="18"/>
      <c r="J30" s="18"/>
      <c r="K30" s="18"/>
      <c r="L30" s="18"/>
      <c r="M30" s="12"/>
      <c r="N30" s="12"/>
    </row>
    <row r="31" spans="1:14" x14ac:dyDescent="0.2">
      <c r="A31" s="15">
        <f t="shared" si="1"/>
        <v>2022</v>
      </c>
      <c r="B31" s="16">
        <v>161</v>
      </c>
      <c r="C31" s="16">
        <v>350</v>
      </c>
      <c r="D31" s="16">
        <v>483</v>
      </c>
      <c r="E31" s="18"/>
      <c r="F31" s="18"/>
      <c r="G31" s="18"/>
      <c r="H31" s="18"/>
      <c r="I31" s="18"/>
      <c r="J31" s="18"/>
      <c r="K31" s="18"/>
      <c r="L31" s="18"/>
      <c r="M31" s="12"/>
      <c r="N31" s="12"/>
    </row>
    <row r="32" spans="1:14" x14ac:dyDescent="0.2">
      <c r="A32" s="15">
        <f>A33-1</f>
        <v>2023</v>
      </c>
      <c r="B32" s="16">
        <v>163</v>
      </c>
      <c r="C32" s="16">
        <v>319</v>
      </c>
      <c r="D32" s="18"/>
      <c r="E32" s="18"/>
      <c r="F32" s="18"/>
      <c r="G32" s="18"/>
      <c r="H32" s="18"/>
      <c r="I32" s="18"/>
      <c r="J32" s="18"/>
      <c r="K32" s="18"/>
      <c r="L32" s="18"/>
      <c r="M32" s="12"/>
      <c r="N32" s="12"/>
    </row>
    <row r="33" spans="1:14" x14ac:dyDescent="0.2">
      <c r="A33" s="15">
        <f>'Описание на групите'!$B$1</f>
        <v>2024</v>
      </c>
      <c r="B33" s="16">
        <v>162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2"/>
      <c r="N33" s="12"/>
    </row>
    <row r="34" spans="1:14" ht="15" x14ac:dyDescent="0.25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12"/>
      <c r="N34" s="12"/>
    </row>
    <row r="35" spans="1:14" ht="25.5" x14ac:dyDescent="0.2">
      <c r="A35" s="23" t="s">
        <v>1</v>
      </c>
      <c r="B35" s="24"/>
      <c r="C35" s="47">
        <f>SUM(C23:C32)/SUM(B23:B32)</f>
        <v>2.0017516808955249</v>
      </c>
      <c r="D35" s="47">
        <f>SUM(D23:D31)/SUM(C23:C31)</f>
        <v>1.383614001362907</v>
      </c>
      <c r="E35" s="47">
        <f>SUM(E23:E30)/SUM(D23:D30)</f>
        <v>1.1823908308726125</v>
      </c>
      <c r="F35" s="47">
        <f>SUM(F23:F29)/SUM(E23:E29)</f>
        <v>1.1134209681762566</v>
      </c>
      <c r="G35" s="47">
        <f>SUM(G23:G28)/SUM(F23:F28)</f>
        <v>1.0734033526747737</v>
      </c>
      <c r="H35" s="47">
        <f>SUM(H23:H27)/SUM(G23:G27)</f>
        <v>1.0487940151254174</v>
      </c>
      <c r="I35" s="47">
        <f>SUM(I23:I26)/SUM(H23:H26)</f>
        <v>1.0616708453087935</v>
      </c>
      <c r="J35" s="47">
        <f>SUM(J23:J25)/SUM(I23:I25)</f>
        <v>1.0387508982171696</v>
      </c>
      <c r="K35" s="47">
        <f>SUM(K23:K24)/SUM(J23:J24)</f>
        <v>1.0295195085593964</v>
      </c>
      <c r="L35" s="47">
        <f>SUM(L23:L23)/SUM(K23:K23)</f>
        <v>1.0229267846038803</v>
      </c>
    </row>
    <row r="36" spans="1:14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1:A22"/>
    <mergeCell ref="B21:L21"/>
    <mergeCell ref="A2:L2"/>
    <mergeCell ref="A3:L3"/>
    <mergeCell ref="A20:L20"/>
    <mergeCell ref="B4:L4"/>
    <mergeCell ref="A4:A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13" width="15.7109375" style="11" customWidth="1"/>
    <col min="14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4" ht="15.75" x14ac:dyDescent="0.25">
      <c r="A1" s="33" t="s">
        <v>24</v>
      </c>
    </row>
    <row r="2" spans="1:14" ht="18.75" x14ac:dyDescent="0.2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48"/>
    </row>
    <row r="3" spans="1:14" ht="15.75" customHeight="1" x14ac:dyDescent="0.2">
      <c r="A3" s="61" t="s">
        <v>11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12.75" customHeight="1" x14ac:dyDescent="0.2">
      <c r="A4" s="57" t="s">
        <v>0</v>
      </c>
      <c r="B4" s="62" t="s">
        <v>29</v>
      </c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4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4" x14ac:dyDescent="0.2">
      <c r="A6" s="15">
        <v>2014</v>
      </c>
      <c r="B6" s="16">
        <v>1657</v>
      </c>
      <c r="C6" s="16">
        <v>2077.5</v>
      </c>
      <c r="D6" s="16">
        <v>2204.4288148372812</v>
      </c>
      <c r="E6" s="16">
        <v>2313.4288148372812</v>
      </c>
      <c r="F6" s="16">
        <v>2345.4288148372812</v>
      </c>
      <c r="G6" s="16">
        <v>2318.4288148372812</v>
      </c>
      <c r="H6" s="16">
        <v>2323.4288148372812</v>
      </c>
      <c r="I6" s="16">
        <v>2330.4288148372812</v>
      </c>
      <c r="J6" s="16">
        <v>2336.4288148372812</v>
      </c>
      <c r="K6" s="16">
        <v>2345.4288148372812</v>
      </c>
      <c r="L6" s="16">
        <v>2343.4288148372812</v>
      </c>
      <c r="M6" s="12"/>
      <c r="N6" s="12"/>
    </row>
    <row r="7" spans="1:14" x14ac:dyDescent="0.2">
      <c r="A7" s="15">
        <v>2015</v>
      </c>
      <c r="B7" s="16">
        <v>2348</v>
      </c>
      <c r="C7" s="16">
        <v>3347.4618785673206</v>
      </c>
      <c r="D7" s="16">
        <v>3631.7544649379952</v>
      </c>
      <c r="E7" s="16">
        <v>3703.7544649379952</v>
      </c>
      <c r="F7" s="16">
        <v>3720.7544649379952</v>
      </c>
      <c r="G7" s="16">
        <v>3673.256581651523</v>
      </c>
      <c r="H7" s="16">
        <v>3672.256581651523</v>
      </c>
      <c r="I7" s="16">
        <v>3686.256581651523</v>
      </c>
      <c r="J7" s="16">
        <v>3684.8922779988766</v>
      </c>
      <c r="K7" s="16">
        <v>3676.8922779988766</v>
      </c>
      <c r="L7" s="18"/>
      <c r="M7" s="12"/>
      <c r="N7" s="12"/>
    </row>
    <row r="8" spans="1:14" x14ac:dyDescent="0.2">
      <c r="A8" s="15">
        <v>2016</v>
      </c>
      <c r="B8" s="16">
        <v>1666</v>
      </c>
      <c r="C8" s="16">
        <v>1897.6773851960834</v>
      </c>
      <c r="D8" s="16">
        <v>1981.6773851960834</v>
      </c>
      <c r="E8" s="16">
        <v>1989.6773851960834</v>
      </c>
      <c r="F8" s="16">
        <v>2000.6773851960834</v>
      </c>
      <c r="G8" s="16">
        <v>2006.7155507077123</v>
      </c>
      <c r="H8" s="16">
        <v>2009.7155507077123</v>
      </c>
      <c r="I8" s="16">
        <v>2011.7662212056803</v>
      </c>
      <c r="J8" s="16">
        <v>2017.7662212056803</v>
      </c>
      <c r="K8" s="18"/>
      <c r="L8" s="18"/>
      <c r="M8" s="12"/>
      <c r="N8" s="12"/>
    </row>
    <row r="9" spans="1:14" x14ac:dyDescent="0.2">
      <c r="A9" s="15">
        <v>2017</v>
      </c>
      <c r="B9" s="16">
        <v>1642</v>
      </c>
      <c r="C9" s="16">
        <v>2036</v>
      </c>
      <c r="D9" s="16">
        <v>2088</v>
      </c>
      <c r="E9" s="16">
        <v>2139</v>
      </c>
      <c r="F9" s="16">
        <v>2177</v>
      </c>
      <c r="G9" s="16">
        <v>2182.7675077554795</v>
      </c>
      <c r="H9" s="16">
        <v>2171.7675077554795</v>
      </c>
      <c r="I9" s="16">
        <v>2185.7675077554795</v>
      </c>
      <c r="J9" s="18"/>
      <c r="K9" s="18"/>
      <c r="L9" s="18"/>
      <c r="M9" s="12"/>
      <c r="N9" s="12"/>
    </row>
    <row r="10" spans="1:14" x14ac:dyDescent="0.2">
      <c r="A10" s="15">
        <v>2018</v>
      </c>
      <c r="B10" s="16">
        <v>1608</v>
      </c>
      <c r="C10" s="16">
        <v>2013.80499248863</v>
      </c>
      <c r="D10" s="16">
        <v>2121.9104858156416</v>
      </c>
      <c r="E10" s="16">
        <v>2196.365687827426</v>
      </c>
      <c r="F10" s="16">
        <v>2205.294485306028</v>
      </c>
      <c r="G10" s="16">
        <v>2210.7753585929495</v>
      </c>
      <c r="H10" s="16">
        <v>2236.7753585929495</v>
      </c>
      <c r="I10" s="18"/>
      <c r="J10" s="18"/>
      <c r="K10" s="18"/>
      <c r="L10" s="18"/>
      <c r="M10" s="12"/>
      <c r="N10" s="12"/>
    </row>
    <row r="11" spans="1:14" x14ac:dyDescent="0.2">
      <c r="A11" s="15">
        <v>2019</v>
      </c>
      <c r="B11" s="16">
        <v>1478</v>
      </c>
      <c r="C11" s="16">
        <v>1883.8439273666468</v>
      </c>
      <c r="D11" s="16">
        <v>1978.5956109936005</v>
      </c>
      <c r="E11" s="16">
        <v>2026.8389209208942</v>
      </c>
      <c r="F11" s="16">
        <v>2037.8374960942024</v>
      </c>
      <c r="G11" s="16">
        <v>2050.4295915715256</v>
      </c>
      <c r="H11" s="18"/>
      <c r="I11" s="18"/>
      <c r="J11" s="18"/>
      <c r="K11" s="18"/>
      <c r="L11" s="18"/>
      <c r="M11" s="12"/>
      <c r="N11" s="12"/>
    </row>
    <row r="12" spans="1:14" x14ac:dyDescent="0.2">
      <c r="A12" s="15">
        <v>2020</v>
      </c>
      <c r="B12" s="16">
        <v>1201</v>
      </c>
      <c r="C12" s="16">
        <v>1501.4008742510457</v>
      </c>
      <c r="D12" s="16">
        <v>1575.3071338286945</v>
      </c>
      <c r="E12" s="16">
        <v>1589.3071338286945</v>
      </c>
      <c r="F12" s="16">
        <v>1599.9102733046984</v>
      </c>
      <c r="G12" s="18"/>
      <c r="H12" s="18"/>
      <c r="I12" s="18"/>
      <c r="J12" s="18"/>
      <c r="K12" s="18"/>
      <c r="L12" s="18"/>
      <c r="M12" s="12"/>
      <c r="N12" s="12"/>
    </row>
    <row r="13" spans="1:14" x14ac:dyDescent="0.2">
      <c r="A13" s="15">
        <v>2021</v>
      </c>
      <c r="B13" s="16">
        <v>1341</v>
      </c>
      <c r="C13" s="16">
        <v>1649</v>
      </c>
      <c r="D13" s="16">
        <v>1699.9623402668763</v>
      </c>
      <c r="E13" s="16">
        <v>1724.9623402668763</v>
      </c>
      <c r="F13" s="18"/>
      <c r="G13" s="18"/>
      <c r="H13" s="18"/>
      <c r="I13" s="18"/>
      <c r="J13" s="18"/>
      <c r="K13" s="18"/>
      <c r="L13" s="18"/>
      <c r="M13" s="12"/>
      <c r="N13" s="12"/>
    </row>
    <row r="14" spans="1:14" x14ac:dyDescent="0.2">
      <c r="A14" s="15">
        <v>2022</v>
      </c>
      <c r="B14" s="16">
        <v>1147</v>
      </c>
      <c r="C14" s="16">
        <v>1431</v>
      </c>
      <c r="D14" s="16">
        <v>1485.6074090089292</v>
      </c>
      <c r="E14" s="18"/>
      <c r="F14" s="18"/>
      <c r="G14" s="18"/>
      <c r="H14" s="18"/>
      <c r="I14" s="18"/>
      <c r="J14" s="18"/>
      <c r="K14" s="18"/>
      <c r="L14" s="18"/>
      <c r="M14" s="12"/>
      <c r="N14" s="12"/>
    </row>
    <row r="15" spans="1:14" x14ac:dyDescent="0.2">
      <c r="A15" s="15">
        <v>2023</v>
      </c>
      <c r="B15" s="16">
        <v>1246</v>
      </c>
      <c r="C15" s="16">
        <v>1547</v>
      </c>
      <c r="D15" s="18"/>
      <c r="E15" s="18"/>
      <c r="F15" s="18"/>
      <c r="G15" s="18"/>
      <c r="H15" s="18"/>
      <c r="I15" s="18"/>
      <c r="J15" s="18"/>
      <c r="K15" s="18"/>
      <c r="L15" s="18"/>
      <c r="M15" s="12"/>
      <c r="N15" s="12"/>
    </row>
    <row r="16" spans="1:14" x14ac:dyDescent="0.2">
      <c r="A16" s="15">
        <v>2024</v>
      </c>
      <c r="B16" s="16">
        <v>1205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2"/>
      <c r="N16" s="12"/>
    </row>
    <row r="17" spans="1:14" ht="15" x14ac:dyDescent="0.25">
      <c r="A17" s="19"/>
      <c r="B17" s="20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12"/>
      <c r="N17" s="12"/>
    </row>
    <row r="18" spans="1:14" ht="25.5" x14ac:dyDescent="0.2">
      <c r="A18" s="23" t="s">
        <v>1</v>
      </c>
      <c r="B18" s="24"/>
      <c r="C18" s="47">
        <v>1.2641638879528974</v>
      </c>
      <c r="D18" s="47">
        <v>1.0521118281633723</v>
      </c>
      <c r="E18" s="47">
        <v>1.0232442406758431</v>
      </c>
      <c r="F18" s="47">
        <v>1.0080541115876653</v>
      </c>
      <c r="G18" s="47">
        <v>0.99692004804970391</v>
      </c>
      <c r="H18" s="47">
        <v>1.0017753469779256</v>
      </c>
      <c r="I18" s="47">
        <v>1.0036405676747877</v>
      </c>
      <c r="J18" s="47">
        <v>1.0013247506311072</v>
      </c>
      <c r="K18" s="47">
        <v>1.0001660765112144</v>
      </c>
      <c r="L18" s="47">
        <v>0.99914727746698262</v>
      </c>
    </row>
    <row r="19" spans="1:14" ht="15.75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4" ht="15.75" customHeight="1" x14ac:dyDescent="0.2">
      <c r="A20" s="61" t="s">
        <v>14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4" ht="12.75" customHeight="1" x14ac:dyDescent="0.2">
      <c r="A21" s="57" t="s">
        <v>0</v>
      </c>
      <c r="B21" s="62" t="s">
        <v>29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</row>
    <row r="22" spans="1:14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4" x14ac:dyDescent="0.2">
      <c r="A23" s="15">
        <v>2014</v>
      </c>
      <c r="B23" s="16">
        <v>56</v>
      </c>
      <c r="C23" s="16">
        <v>94.990455966308645</v>
      </c>
      <c r="D23" s="16">
        <v>130.99045596630864</v>
      </c>
      <c r="E23" s="16">
        <v>170.99045596630864</v>
      </c>
      <c r="F23" s="16">
        <v>194.99045596630864</v>
      </c>
      <c r="G23" s="16">
        <v>223.99045596630864</v>
      </c>
      <c r="H23" s="16">
        <v>229.99045596630864</v>
      </c>
      <c r="I23" s="16">
        <v>230.99045596630864</v>
      </c>
      <c r="J23" s="16">
        <v>235.67807044638568</v>
      </c>
      <c r="K23" s="16">
        <v>240.67807044638568</v>
      </c>
      <c r="L23" s="16">
        <v>241.67807044638568</v>
      </c>
      <c r="M23" s="12"/>
      <c r="N23" s="12"/>
    </row>
    <row r="24" spans="1:14" x14ac:dyDescent="0.2">
      <c r="A24" s="15">
        <v>2015</v>
      </c>
      <c r="B24" s="16">
        <v>65</v>
      </c>
      <c r="C24" s="16">
        <v>149</v>
      </c>
      <c r="D24" s="16">
        <v>185.3748782315173</v>
      </c>
      <c r="E24" s="16">
        <v>202.58191730623429</v>
      </c>
      <c r="F24" s="16">
        <v>214.58191730623429</v>
      </c>
      <c r="G24" s="16">
        <v>227.58191730623429</v>
      </c>
      <c r="H24" s="16">
        <v>227.58191730623429</v>
      </c>
      <c r="I24" s="16">
        <v>227.58191730623429</v>
      </c>
      <c r="J24" s="16">
        <v>227.79955557458237</v>
      </c>
      <c r="K24" s="16">
        <v>228.79955557458237</v>
      </c>
      <c r="L24" s="18"/>
      <c r="M24" s="12"/>
      <c r="N24" s="12"/>
    </row>
    <row r="25" spans="1:14" x14ac:dyDescent="0.2">
      <c r="A25" s="15">
        <v>2016</v>
      </c>
      <c r="B25" s="16">
        <v>66</v>
      </c>
      <c r="C25" s="16">
        <v>137</v>
      </c>
      <c r="D25" s="16">
        <v>170</v>
      </c>
      <c r="E25" s="16">
        <v>181.33762701328931</v>
      </c>
      <c r="F25" s="16">
        <v>185.28437611050052</v>
      </c>
      <c r="G25" s="16">
        <v>186.28437611050049</v>
      </c>
      <c r="H25" s="16">
        <v>186.37416321993032</v>
      </c>
      <c r="I25" s="16">
        <v>186.37416321993032</v>
      </c>
      <c r="J25" s="16">
        <v>191.37416321993032</v>
      </c>
      <c r="K25" s="18"/>
      <c r="L25" s="18"/>
      <c r="M25" s="12"/>
      <c r="N25" s="12"/>
    </row>
    <row r="26" spans="1:14" x14ac:dyDescent="0.2">
      <c r="A26" s="15">
        <v>2017</v>
      </c>
      <c r="B26" s="16">
        <v>52</v>
      </c>
      <c r="C26" s="16">
        <v>115</v>
      </c>
      <c r="D26" s="16">
        <v>144</v>
      </c>
      <c r="E26" s="16">
        <v>177</v>
      </c>
      <c r="F26" s="16">
        <v>209</v>
      </c>
      <c r="G26" s="16">
        <v>221</v>
      </c>
      <c r="H26" s="16">
        <v>230</v>
      </c>
      <c r="I26" s="16">
        <v>240</v>
      </c>
      <c r="J26" s="18"/>
      <c r="K26" s="18"/>
      <c r="L26" s="18"/>
      <c r="M26" s="12"/>
      <c r="N26" s="12"/>
    </row>
    <row r="27" spans="1:14" x14ac:dyDescent="0.2">
      <c r="A27" s="15">
        <v>2018</v>
      </c>
      <c r="B27" s="16">
        <v>112</v>
      </c>
      <c r="C27" s="16">
        <v>163</v>
      </c>
      <c r="D27" s="16">
        <v>186</v>
      </c>
      <c r="E27" s="16">
        <v>223</v>
      </c>
      <c r="F27" s="16">
        <v>242</v>
      </c>
      <c r="G27" s="16">
        <v>275</v>
      </c>
      <c r="H27" s="16">
        <v>289</v>
      </c>
      <c r="I27" s="18"/>
      <c r="J27" s="18"/>
      <c r="K27" s="18"/>
      <c r="L27" s="18"/>
      <c r="M27" s="12"/>
      <c r="N27" s="12"/>
    </row>
    <row r="28" spans="1:14" x14ac:dyDescent="0.2">
      <c r="A28" s="15">
        <v>2019</v>
      </c>
      <c r="B28" s="16">
        <v>122</v>
      </c>
      <c r="C28" s="16">
        <v>171</v>
      </c>
      <c r="D28" s="16">
        <v>200</v>
      </c>
      <c r="E28" s="16">
        <v>214</v>
      </c>
      <c r="F28" s="16">
        <v>222</v>
      </c>
      <c r="G28" s="16">
        <v>235</v>
      </c>
      <c r="H28" s="18"/>
      <c r="I28" s="18"/>
      <c r="J28" s="18"/>
      <c r="K28" s="18"/>
      <c r="L28" s="18"/>
      <c r="M28" s="12"/>
      <c r="N28" s="12"/>
    </row>
    <row r="29" spans="1:14" x14ac:dyDescent="0.2">
      <c r="A29" s="15">
        <v>2020</v>
      </c>
      <c r="B29" s="16">
        <v>81</v>
      </c>
      <c r="C29" s="16">
        <v>124</v>
      </c>
      <c r="D29" s="16">
        <v>147</v>
      </c>
      <c r="E29" s="16">
        <v>170</v>
      </c>
      <c r="F29" s="16">
        <v>183</v>
      </c>
      <c r="G29" s="18"/>
      <c r="H29" s="18"/>
      <c r="I29" s="18"/>
      <c r="J29" s="18"/>
      <c r="K29" s="18"/>
      <c r="L29" s="18"/>
      <c r="M29" s="12"/>
      <c r="N29" s="12"/>
    </row>
    <row r="30" spans="1:14" x14ac:dyDescent="0.2">
      <c r="A30" s="15">
        <v>2021</v>
      </c>
      <c r="B30" s="16">
        <v>39</v>
      </c>
      <c r="C30" s="16">
        <v>73</v>
      </c>
      <c r="D30" s="16">
        <v>86</v>
      </c>
      <c r="E30" s="16">
        <v>105</v>
      </c>
      <c r="F30" s="18"/>
      <c r="G30" s="18"/>
      <c r="H30" s="18"/>
      <c r="I30" s="18"/>
      <c r="J30" s="18"/>
      <c r="K30" s="18"/>
      <c r="L30" s="18"/>
      <c r="M30" s="12"/>
      <c r="N30" s="12"/>
    </row>
    <row r="31" spans="1:14" x14ac:dyDescent="0.2">
      <c r="A31" s="15">
        <v>2022</v>
      </c>
      <c r="B31" s="16">
        <v>66</v>
      </c>
      <c r="C31" s="16">
        <v>102</v>
      </c>
      <c r="D31" s="16">
        <v>138</v>
      </c>
      <c r="E31" s="18"/>
      <c r="F31" s="18"/>
      <c r="G31" s="18"/>
      <c r="H31" s="18"/>
      <c r="I31" s="18"/>
      <c r="J31" s="18"/>
      <c r="K31" s="18"/>
      <c r="L31" s="18"/>
      <c r="M31" s="12"/>
      <c r="N31" s="12"/>
    </row>
    <row r="32" spans="1:14" x14ac:dyDescent="0.2">
      <c r="A32" s="15">
        <v>2023</v>
      </c>
      <c r="B32" s="16">
        <v>63</v>
      </c>
      <c r="C32" s="16">
        <v>115</v>
      </c>
      <c r="D32" s="18"/>
      <c r="E32" s="18"/>
      <c r="F32" s="18"/>
      <c r="G32" s="18"/>
      <c r="H32" s="18"/>
      <c r="I32" s="18"/>
      <c r="J32" s="18"/>
      <c r="K32" s="18"/>
      <c r="L32" s="18"/>
      <c r="M32" s="12"/>
      <c r="N32" s="12"/>
    </row>
    <row r="33" spans="1:14" x14ac:dyDescent="0.2">
      <c r="A33" s="15">
        <v>2024</v>
      </c>
      <c r="B33" s="16">
        <v>63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2"/>
      <c r="N33" s="12"/>
    </row>
    <row r="34" spans="1:14" ht="15" x14ac:dyDescent="0.25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12"/>
      <c r="N34" s="12"/>
    </row>
    <row r="35" spans="1:14" ht="25.5" x14ac:dyDescent="0.2">
      <c r="A35" s="23" t="s">
        <v>1</v>
      </c>
      <c r="B35" s="24"/>
      <c r="C35" s="47">
        <v>1.7229784708674636</v>
      </c>
      <c r="D35" s="47">
        <v>1.2288547940029955</v>
      </c>
      <c r="E35" s="47">
        <v>1.1557147943543002</v>
      </c>
      <c r="F35" s="47">
        <v>1.0836103614681438</v>
      </c>
      <c r="G35" s="47">
        <v>1.0796619965537495</v>
      </c>
      <c r="H35" s="47">
        <v>1.0256556104862966</v>
      </c>
      <c r="I35" s="47">
        <v>1.0125865822915756</v>
      </c>
      <c r="J35" s="47">
        <v>1.0153582540380706</v>
      </c>
      <c r="K35" s="47">
        <v>1.012945608726598</v>
      </c>
      <c r="L35" s="47">
        <v>1.0041549277761173</v>
      </c>
    </row>
    <row r="36" spans="1:14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1:A22"/>
    <mergeCell ref="B21:L21"/>
    <mergeCell ref="A2:L2"/>
    <mergeCell ref="A3:L3"/>
    <mergeCell ref="A20:L20"/>
    <mergeCell ref="B4:L4"/>
    <mergeCell ref="A4:A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N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13" width="9.140625" style="11"/>
    <col min="14" max="14" width="11.140625" style="11" bestFit="1" customWidth="1"/>
    <col min="15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4" ht="15.75" x14ac:dyDescent="0.25">
      <c r="A1" s="32" t="s">
        <v>2</v>
      </c>
      <c r="B1" s="31"/>
      <c r="C1" s="31"/>
      <c r="D1" s="36"/>
      <c r="E1" s="35"/>
      <c r="F1" s="35"/>
      <c r="G1" s="35"/>
      <c r="H1" s="35"/>
    </row>
    <row r="2" spans="1:14" ht="18.75" x14ac:dyDescent="0.2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15.75" customHeight="1" x14ac:dyDescent="0.2">
      <c r="A3" s="61" t="s">
        <v>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12.75" customHeight="1" x14ac:dyDescent="0.2">
      <c r="A4" s="57" t="s">
        <v>0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4" x14ac:dyDescent="0.2">
      <c r="A6" s="15">
        <v>2014</v>
      </c>
      <c r="B6" s="16">
        <v>47351405.692810193</v>
      </c>
      <c r="C6" s="16">
        <v>117590988.87879124</v>
      </c>
      <c r="D6" s="16">
        <v>137881838.00996962</v>
      </c>
      <c r="E6" s="16">
        <v>147613253.35925665</v>
      </c>
      <c r="F6" s="16">
        <v>154634851.80777323</v>
      </c>
      <c r="G6" s="16">
        <v>159338754.77423275</v>
      </c>
      <c r="H6" s="16">
        <v>161119465.75235277</v>
      </c>
      <c r="I6" s="16">
        <v>165756769.36345175</v>
      </c>
      <c r="J6" s="16">
        <v>166870873.86892226</v>
      </c>
      <c r="K6" s="16">
        <v>173863862.68892223</v>
      </c>
      <c r="L6" s="16">
        <v>175197396.85642222</v>
      </c>
      <c r="N6" s="12"/>
    </row>
    <row r="7" spans="1:14" x14ac:dyDescent="0.2">
      <c r="A7" s="15">
        <v>2015</v>
      </c>
      <c r="B7" s="16">
        <v>51629909.167644992</v>
      </c>
      <c r="C7" s="16">
        <v>125374651.27858353</v>
      </c>
      <c r="D7" s="16">
        <v>151051448.70943025</v>
      </c>
      <c r="E7" s="16">
        <v>169045663.74483952</v>
      </c>
      <c r="F7" s="16">
        <v>181336073.75615302</v>
      </c>
      <c r="G7" s="16">
        <v>187953692.96365556</v>
      </c>
      <c r="H7" s="16">
        <v>191939669.87208423</v>
      </c>
      <c r="I7" s="16">
        <v>195890106.92079842</v>
      </c>
      <c r="J7" s="16">
        <v>202185019.70955312</v>
      </c>
      <c r="K7" s="16">
        <v>203108691.97444963</v>
      </c>
      <c r="L7" s="18"/>
      <c r="N7" s="12"/>
    </row>
    <row r="8" spans="1:14" x14ac:dyDescent="0.2">
      <c r="A8" s="15">
        <v>2016</v>
      </c>
      <c r="B8" s="16">
        <v>52829597.767993338</v>
      </c>
      <c r="C8" s="16">
        <v>135085445.89187634</v>
      </c>
      <c r="D8" s="16">
        <v>170347939.73826998</v>
      </c>
      <c r="E8" s="16">
        <v>186047498.83637667</v>
      </c>
      <c r="F8" s="16">
        <v>193892224.23157269</v>
      </c>
      <c r="G8" s="16">
        <v>199270560.96070477</v>
      </c>
      <c r="H8" s="16">
        <v>203380557.54110715</v>
      </c>
      <c r="I8" s="16">
        <v>207151246.25377068</v>
      </c>
      <c r="J8" s="16">
        <v>209183803.44032913</v>
      </c>
      <c r="K8" s="18"/>
      <c r="L8" s="18"/>
      <c r="N8" s="12"/>
    </row>
    <row r="9" spans="1:14" x14ac:dyDescent="0.2">
      <c r="A9" s="15">
        <v>2017</v>
      </c>
      <c r="B9" s="16">
        <v>46760541.601321816</v>
      </c>
      <c r="C9" s="16">
        <v>139193298.57538652</v>
      </c>
      <c r="D9" s="16">
        <v>175256689.66504821</v>
      </c>
      <c r="E9" s="16">
        <v>189966213.84266073</v>
      </c>
      <c r="F9" s="16">
        <v>199758818.88689679</v>
      </c>
      <c r="G9" s="16">
        <v>206123198.26476845</v>
      </c>
      <c r="H9" s="16">
        <v>212478103.77536297</v>
      </c>
      <c r="I9" s="16">
        <v>215723953.08249766</v>
      </c>
      <c r="J9" s="18"/>
      <c r="K9" s="18"/>
      <c r="L9" s="18"/>
      <c r="N9" s="12"/>
    </row>
    <row r="10" spans="1:14" x14ac:dyDescent="0.2">
      <c r="A10" s="15">
        <v>2018</v>
      </c>
      <c r="B10" s="16">
        <v>49563809.341112338</v>
      </c>
      <c r="C10" s="16">
        <v>154334004.83374268</v>
      </c>
      <c r="D10" s="16">
        <v>182928999.79425901</v>
      </c>
      <c r="E10" s="16">
        <v>197772122.67361468</v>
      </c>
      <c r="F10" s="16">
        <v>209151944.94570452</v>
      </c>
      <c r="G10" s="16">
        <v>219681592.82012162</v>
      </c>
      <c r="H10" s="16">
        <v>224292405.66439423</v>
      </c>
      <c r="I10" s="18"/>
      <c r="J10" s="18"/>
      <c r="K10" s="18"/>
      <c r="L10" s="18"/>
      <c r="N10" s="12"/>
    </row>
    <row r="11" spans="1:14" x14ac:dyDescent="0.2">
      <c r="A11" s="15">
        <v>2019</v>
      </c>
      <c r="B11" s="16">
        <v>73265149.573411494</v>
      </c>
      <c r="C11" s="16">
        <v>168917823.08755854</v>
      </c>
      <c r="D11" s="16">
        <v>194599268.05624291</v>
      </c>
      <c r="E11" s="16">
        <v>207770398.91015473</v>
      </c>
      <c r="F11" s="16">
        <v>216751171.90585485</v>
      </c>
      <c r="G11" s="16">
        <v>223174469.66914186</v>
      </c>
      <c r="H11" s="18"/>
      <c r="I11" s="18"/>
      <c r="J11" s="18"/>
      <c r="K11" s="18"/>
      <c r="L11" s="18"/>
      <c r="N11" s="12"/>
    </row>
    <row r="12" spans="1:14" x14ac:dyDescent="0.2">
      <c r="A12" s="15">
        <v>2020</v>
      </c>
      <c r="B12" s="16">
        <v>71136041.403048441</v>
      </c>
      <c r="C12" s="16">
        <v>145752297.87176156</v>
      </c>
      <c r="D12" s="16">
        <v>163135551.58194023</v>
      </c>
      <c r="E12" s="16">
        <v>171540906.23769546</v>
      </c>
      <c r="F12" s="16">
        <v>178296631.13427523</v>
      </c>
      <c r="G12" s="18"/>
      <c r="H12" s="18"/>
      <c r="I12" s="18"/>
      <c r="J12" s="18"/>
      <c r="K12" s="18"/>
      <c r="L12" s="18"/>
      <c r="N12" s="12"/>
    </row>
    <row r="13" spans="1:14" x14ac:dyDescent="0.2">
      <c r="A13" s="15">
        <v>2021</v>
      </c>
      <c r="B13" s="16">
        <v>87247523.722064883</v>
      </c>
      <c r="C13" s="16">
        <v>168866357.67753249</v>
      </c>
      <c r="D13" s="16">
        <v>189604989.47016874</v>
      </c>
      <c r="E13" s="16">
        <v>200939271.55914125</v>
      </c>
      <c r="F13" s="18"/>
      <c r="G13" s="18"/>
      <c r="H13" s="18"/>
      <c r="I13" s="18"/>
      <c r="J13" s="18"/>
      <c r="K13" s="18"/>
      <c r="L13" s="18"/>
      <c r="N13" s="12"/>
    </row>
    <row r="14" spans="1:14" x14ac:dyDescent="0.2">
      <c r="A14" s="15">
        <v>2022</v>
      </c>
      <c r="B14" s="16">
        <v>89515752.562390462</v>
      </c>
      <c r="C14" s="16">
        <v>180168170.92421073</v>
      </c>
      <c r="D14" s="16">
        <v>201218730.79757428</v>
      </c>
      <c r="E14" s="18"/>
      <c r="F14" s="18"/>
      <c r="G14" s="18"/>
      <c r="H14" s="18"/>
      <c r="I14" s="18"/>
      <c r="J14" s="18"/>
      <c r="K14" s="18"/>
      <c r="L14" s="18"/>
      <c r="N14" s="12"/>
    </row>
    <row r="15" spans="1:14" x14ac:dyDescent="0.2">
      <c r="A15" s="15">
        <v>2023</v>
      </c>
      <c r="B15" s="16">
        <v>94952032.772736087</v>
      </c>
      <c r="C15" s="16">
        <v>193118435.37024263</v>
      </c>
      <c r="D15" s="18"/>
      <c r="E15" s="18"/>
      <c r="F15" s="18"/>
      <c r="G15" s="18"/>
      <c r="H15" s="18"/>
      <c r="I15" s="18"/>
      <c r="J15" s="18"/>
      <c r="K15" s="18"/>
      <c r="L15" s="18"/>
      <c r="N15" s="12"/>
    </row>
    <row r="16" spans="1:14" x14ac:dyDescent="0.2">
      <c r="A16" s="15">
        <v>2024</v>
      </c>
      <c r="B16" s="16">
        <v>107548371.3713719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N16" s="12"/>
    </row>
    <row r="17" spans="1:12" x14ac:dyDescent="0.2">
      <c r="A17" s="19"/>
      <c r="B17" s="20"/>
      <c r="C17" s="21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26.25" customHeight="1" x14ac:dyDescent="0.2">
      <c r="A18" s="23" t="s">
        <v>1</v>
      </c>
      <c r="B18" s="24"/>
      <c r="C18" s="47">
        <v>2.3009370213725595</v>
      </c>
      <c r="D18" s="47">
        <v>1.1728041247141909</v>
      </c>
      <c r="E18" s="47">
        <v>1.0775850544965957</v>
      </c>
      <c r="F18" s="47">
        <v>1.0504550922832312</v>
      </c>
      <c r="G18" s="47">
        <v>1.0346311684788552</v>
      </c>
      <c r="H18" s="47">
        <v>1.0214346904807616</v>
      </c>
      <c r="I18" s="47">
        <v>1.0202938191074415</v>
      </c>
      <c r="J18" s="47">
        <v>1.0165991660426983</v>
      </c>
      <c r="K18" s="47">
        <v>1.0214511168163019</v>
      </c>
      <c r="L18" s="47">
        <v>1.0076699904561879</v>
      </c>
    </row>
    <row r="19" spans="1:12" ht="15.75" customHeight="1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 customHeight="1" x14ac:dyDescent="0.2">
      <c r="A20" s="61" t="s">
        <v>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">
      <c r="A21" s="57" t="s">
        <v>0</v>
      </c>
      <c r="B21" s="59" t="s">
        <v>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2" x14ac:dyDescent="0.2">
      <c r="A23" s="15">
        <v>2014</v>
      </c>
      <c r="B23" s="16">
        <v>5433615.6843059994</v>
      </c>
      <c r="C23" s="16">
        <v>39044372.862209104</v>
      </c>
      <c r="D23" s="16">
        <v>81396767.032931909</v>
      </c>
      <c r="E23" s="16">
        <v>124295204.03812554</v>
      </c>
      <c r="F23" s="16">
        <v>190379748.14371923</v>
      </c>
      <c r="G23" s="16">
        <v>217834702.19121984</v>
      </c>
      <c r="H23" s="16">
        <v>241397107.10816506</v>
      </c>
      <c r="I23" s="16">
        <v>253471324.82493585</v>
      </c>
      <c r="J23" s="16">
        <v>261832197.75890636</v>
      </c>
      <c r="K23" s="16">
        <v>269431850.01617312</v>
      </c>
      <c r="L23" s="16">
        <v>273586284.4190942</v>
      </c>
    </row>
    <row r="24" spans="1:12" x14ac:dyDescent="0.2">
      <c r="A24" s="15">
        <v>2015</v>
      </c>
      <c r="B24" s="16">
        <v>8271492.822481798</v>
      </c>
      <c r="C24" s="16">
        <v>45123917.680316806</v>
      </c>
      <c r="D24" s="16">
        <v>90265583.367250711</v>
      </c>
      <c r="E24" s="16">
        <v>147453307.94644529</v>
      </c>
      <c r="F24" s="16">
        <v>196786412.60817268</v>
      </c>
      <c r="G24" s="16">
        <v>223704093.7127296</v>
      </c>
      <c r="H24" s="16">
        <v>246048714.39884612</v>
      </c>
      <c r="I24" s="16">
        <v>262036811.12637016</v>
      </c>
      <c r="J24" s="16">
        <v>272098179.82546026</v>
      </c>
      <c r="K24" s="16">
        <v>282981390.72516429</v>
      </c>
      <c r="L24" s="18"/>
    </row>
    <row r="25" spans="1:12" x14ac:dyDescent="0.2">
      <c r="A25" s="15">
        <v>2016</v>
      </c>
      <c r="B25" s="16">
        <v>8331823.9025010001</v>
      </c>
      <c r="C25" s="16">
        <v>39235245.11072842</v>
      </c>
      <c r="D25" s="16">
        <v>88236882.591613203</v>
      </c>
      <c r="E25" s="16">
        <v>139339917.80976903</v>
      </c>
      <c r="F25" s="16">
        <v>186637382.54513338</v>
      </c>
      <c r="G25" s="16">
        <v>226369576.31337693</v>
      </c>
      <c r="H25" s="16">
        <v>246434150.46049827</v>
      </c>
      <c r="I25" s="16">
        <v>261704299.20112205</v>
      </c>
      <c r="J25" s="16">
        <v>271351283.30611479</v>
      </c>
      <c r="K25" s="18"/>
      <c r="L25" s="18"/>
    </row>
    <row r="26" spans="1:12" x14ac:dyDescent="0.2">
      <c r="A26" s="15">
        <v>2017</v>
      </c>
      <c r="B26" s="16">
        <v>5882077.9506470999</v>
      </c>
      <c r="C26" s="16">
        <v>38503170.225661196</v>
      </c>
      <c r="D26" s="16">
        <v>80729396.625218689</v>
      </c>
      <c r="E26" s="16">
        <v>125882189.49471928</v>
      </c>
      <c r="F26" s="16">
        <v>165868354.23987103</v>
      </c>
      <c r="G26" s="16">
        <v>193633964.93679166</v>
      </c>
      <c r="H26" s="16">
        <v>212005145.07919103</v>
      </c>
      <c r="I26" s="16">
        <v>225165918.54397082</v>
      </c>
      <c r="J26" s="18"/>
      <c r="K26" s="18"/>
      <c r="L26" s="18"/>
    </row>
    <row r="27" spans="1:12" x14ac:dyDescent="0.2">
      <c r="A27" s="15">
        <v>2018</v>
      </c>
      <c r="B27" s="16">
        <v>9091434.625614401</v>
      </c>
      <c r="C27" s="16">
        <v>41349574.401672177</v>
      </c>
      <c r="D27" s="16">
        <v>95972781.023088261</v>
      </c>
      <c r="E27" s="16">
        <v>146492540.09664652</v>
      </c>
      <c r="F27" s="16">
        <v>188652550.37457961</v>
      </c>
      <c r="G27" s="16">
        <v>213429011.72959131</v>
      </c>
      <c r="H27" s="16">
        <v>229859225.2690872</v>
      </c>
      <c r="I27" s="18"/>
      <c r="J27" s="18"/>
      <c r="K27" s="18"/>
      <c r="L27" s="18"/>
    </row>
    <row r="28" spans="1:12" x14ac:dyDescent="0.2">
      <c r="A28" s="15">
        <v>2019</v>
      </c>
      <c r="B28" s="16">
        <v>8869057.5536415987</v>
      </c>
      <c r="C28" s="16">
        <v>45143381.331628494</v>
      </c>
      <c r="D28" s="16">
        <v>90848462.122151092</v>
      </c>
      <c r="E28" s="16">
        <v>135450259.05953771</v>
      </c>
      <c r="F28" s="16">
        <v>169616398.70188138</v>
      </c>
      <c r="G28" s="16">
        <v>200650184.23449451</v>
      </c>
      <c r="H28" s="18"/>
      <c r="I28" s="18"/>
      <c r="J28" s="18"/>
      <c r="K28" s="18"/>
      <c r="L28" s="18"/>
    </row>
    <row r="29" spans="1:12" x14ac:dyDescent="0.2">
      <c r="A29" s="15">
        <v>2020</v>
      </c>
      <c r="B29" s="16">
        <v>5818404.2369777998</v>
      </c>
      <c r="C29" s="16">
        <v>35388106.912262797</v>
      </c>
      <c r="D29" s="16">
        <v>77222444.376993373</v>
      </c>
      <c r="E29" s="16">
        <v>120962849.69779249</v>
      </c>
      <c r="F29" s="16">
        <v>160309595.48386797</v>
      </c>
      <c r="G29" s="18"/>
      <c r="H29" s="18"/>
      <c r="I29" s="18"/>
      <c r="J29" s="18"/>
      <c r="K29" s="18"/>
      <c r="L29" s="18"/>
    </row>
    <row r="30" spans="1:12" x14ac:dyDescent="0.2">
      <c r="A30" s="15">
        <v>2021</v>
      </c>
      <c r="B30" s="16">
        <v>7420390.3391046003</v>
      </c>
      <c r="C30" s="16">
        <v>42203979.786352098</v>
      </c>
      <c r="D30" s="16">
        <v>81176110.496215895</v>
      </c>
      <c r="E30" s="16">
        <v>121171455.44947611</v>
      </c>
      <c r="F30" s="18"/>
      <c r="G30" s="18"/>
      <c r="H30" s="18"/>
      <c r="I30" s="18"/>
      <c r="J30" s="18"/>
      <c r="K30" s="18"/>
      <c r="L30" s="18"/>
    </row>
    <row r="31" spans="1:12" x14ac:dyDescent="0.2">
      <c r="A31" s="15">
        <v>2022</v>
      </c>
      <c r="B31" s="16">
        <v>9837499.3060320728</v>
      </c>
      <c r="C31" s="16">
        <v>52016105.029966585</v>
      </c>
      <c r="D31" s="16">
        <v>111614717.72665179</v>
      </c>
      <c r="E31" s="18"/>
      <c r="F31" s="18"/>
      <c r="G31" s="18"/>
      <c r="H31" s="18"/>
      <c r="I31" s="18"/>
      <c r="J31" s="18"/>
      <c r="K31" s="18"/>
      <c r="L31" s="18"/>
    </row>
    <row r="32" spans="1:12" x14ac:dyDescent="0.2">
      <c r="A32" s="15">
        <v>2023</v>
      </c>
      <c r="B32" s="16">
        <v>11332757.901996501</v>
      </c>
      <c r="C32" s="16">
        <v>55918585.438516617</v>
      </c>
      <c r="D32" s="18"/>
      <c r="E32" s="18"/>
      <c r="F32" s="18"/>
      <c r="G32" s="18"/>
      <c r="H32" s="18"/>
      <c r="I32" s="18"/>
      <c r="J32" s="18"/>
      <c r="K32" s="18"/>
      <c r="L32" s="18"/>
    </row>
    <row r="33" spans="1:12" x14ac:dyDescent="0.2">
      <c r="A33" s="15">
        <v>2024</v>
      </c>
      <c r="B33" s="16">
        <v>10982870.138140598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x14ac:dyDescent="0.2">
      <c r="A34" s="19"/>
      <c r="B34" s="20"/>
      <c r="C34" s="21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25.5" x14ac:dyDescent="0.2">
      <c r="A35" s="23" t="s">
        <v>1</v>
      </c>
      <c r="B35" s="24"/>
      <c r="C35" s="47">
        <v>5.4045865246495293</v>
      </c>
      <c r="D35" s="47">
        <v>2.109647030648202</v>
      </c>
      <c r="E35" s="47">
        <v>1.5470586223410747</v>
      </c>
      <c r="F35" s="47">
        <v>1.3387405180292702</v>
      </c>
      <c r="G35" s="47">
        <v>1.1618308372922912</v>
      </c>
      <c r="H35" s="47">
        <v>1.0937448179774509</v>
      </c>
      <c r="I35" s="47">
        <v>1.0597252622243227</v>
      </c>
      <c r="J35" s="47">
        <v>1.0361152555833057</v>
      </c>
      <c r="K35" s="47">
        <v>1.0346166165719806</v>
      </c>
      <c r="L35" s="47">
        <v>1.0154192401628528</v>
      </c>
    </row>
    <row r="36" spans="1:12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:L2"/>
    <mergeCell ref="A3:L3"/>
    <mergeCell ref="B4:L4"/>
    <mergeCell ref="A21:A22"/>
    <mergeCell ref="A20:L20"/>
    <mergeCell ref="A4:A5"/>
    <mergeCell ref="B21:L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N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13" width="9.7109375" style="11" bestFit="1" customWidth="1"/>
    <col min="14" max="14" width="11.140625" style="11" bestFit="1" customWidth="1"/>
    <col min="15" max="15" width="10" style="11" bestFit="1" customWidth="1"/>
    <col min="16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3" ht="15.75" x14ac:dyDescent="0.25">
      <c r="A1" s="33" t="s">
        <v>6</v>
      </c>
    </row>
    <row r="2" spans="1:13" ht="18.75" x14ac:dyDescent="0.2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3" ht="15.75" customHeight="1" x14ac:dyDescent="0.2">
      <c r="A3" s="61" t="s">
        <v>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3" ht="12.75" customHeight="1" x14ac:dyDescent="0.2">
      <c r="A4" s="57" t="s">
        <v>0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3" x14ac:dyDescent="0.2">
      <c r="A6" s="15">
        <v>2014</v>
      </c>
      <c r="B6" s="16">
        <v>35836906.556506276</v>
      </c>
      <c r="C6" s="16">
        <v>79606514.397844926</v>
      </c>
      <c r="D6" s="16">
        <v>89318285.987556726</v>
      </c>
      <c r="E6" s="16">
        <v>94501231.37744014</v>
      </c>
      <c r="F6" s="16">
        <v>100063541.30918644</v>
      </c>
      <c r="G6" s="16">
        <v>104039832.32564592</v>
      </c>
      <c r="H6" s="16">
        <v>105435902.24376592</v>
      </c>
      <c r="I6" s="16">
        <v>108470137.25486493</v>
      </c>
      <c r="J6" s="16">
        <v>109416896.05033545</v>
      </c>
      <c r="K6" s="16">
        <v>115239690.82033543</v>
      </c>
      <c r="L6" s="16">
        <v>116509617.34783544</v>
      </c>
    </row>
    <row r="7" spans="1:13" x14ac:dyDescent="0.2">
      <c r="A7" s="15">
        <v>2015</v>
      </c>
      <c r="B7" s="16">
        <v>39160396.516773716</v>
      </c>
      <c r="C7" s="16">
        <v>84855163.151243389</v>
      </c>
      <c r="D7" s="16">
        <v>97306217.750473365</v>
      </c>
      <c r="E7" s="16">
        <v>110391224.50230607</v>
      </c>
      <c r="F7" s="16">
        <v>120559984.53996541</v>
      </c>
      <c r="G7" s="16">
        <v>124632553.64746788</v>
      </c>
      <c r="H7" s="16">
        <v>127903728.76589657</v>
      </c>
      <c r="I7" s="16">
        <v>130241698.40461078</v>
      </c>
      <c r="J7" s="16">
        <v>134779100.04336551</v>
      </c>
      <c r="K7" s="16">
        <v>135504491.93826199</v>
      </c>
      <c r="L7" s="18"/>
    </row>
    <row r="8" spans="1:13" x14ac:dyDescent="0.2">
      <c r="A8" s="15">
        <v>2016</v>
      </c>
      <c r="B8" s="16">
        <v>41245048.323563747</v>
      </c>
      <c r="C8" s="16">
        <v>89693854.429226622</v>
      </c>
      <c r="D8" s="16">
        <v>111881413.8301463</v>
      </c>
      <c r="E8" s="16">
        <v>122381838.188293</v>
      </c>
      <c r="F8" s="16">
        <v>128334638.24526246</v>
      </c>
      <c r="G8" s="16">
        <v>132069706.42470048</v>
      </c>
      <c r="H8" s="16">
        <v>135020381.42510289</v>
      </c>
      <c r="I8" s="16">
        <v>137358307.89737198</v>
      </c>
      <c r="J8" s="16">
        <v>138907176.55393049</v>
      </c>
      <c r="K8" s="18"/>
      <c r="L8" s="18"/>
    </row>
    <row r="9" spans="1:13" x14ac:dyDescent="0.2">
      <c r="A9" s="15">
        <v>2017</v>
      </c>
      <c r="B9" s="16">
        <v>36941756.245175891</v>
      </c>
      <c r="C9" s="16">
        <v>92178438.429088384</v>
      </c>
      <c r="D9" s="16">
        <v>110225321.08794937</v>
      </c>
      <c r="E9" s="16">
        <v>120048733.68392129</v>
      </c>
      <c r="F9" s="16">
        <v>126250670.66092999</v>
      </c>
      <c r="G9" s="16">
        <v>129712702.84957419</v>
      </c>
      <c r="H9" s="16">
        <v>133373501.66657218</v>
      </c>
      <c r="I9" s="16">
        <v>135767162.72575599</v>
      </c>
      <c r="J9" s="18"/>
      <c r="K9" s="18"/>
      <c r="L9" s="18"/>
    </row>
    <row r="10" spans="1:13" x14ac:dyDescent="0.2">
      <c r="A10" s="15">
        <v>2018</v>
      </c>
      <c r="B10" s="16">
        <v>40311790.384856664</v>
      </c>
      <c r="C10" s="16">
        <v>100927498.51150689</v>
      </c>
      <c r="D10" s="16">
        <v>115945353.85431547</v>
      </c>
      <c r="E10" s="16">
        <v>124448371.89361927</v>
      </c>
      <c r="F10" s="16">
        <v>130241908.90903483</v>
      </c>
      <c r="G10" s="16">
        <v>135373022.43407515</v>
      </c>
      <c r="H10" s="16">
        <v>138906500.46834776</v>
      </c>
      <c r="I10" s="18"/>
      <c r="J10" s="18"/>
      <c r="K10" s="18"/>
      <c r="L10" s="18"/>
      <c r="M10" s="12"/>
    </row>
    <row r="11" spans="1:13" x14ac:dyDescent="0.2">
      <c r="A11" s="15">
        <v>2019</v>
      </c>
      <c r="B11" s="16">
        <v>54058037.125979498</v>
      </c>
      <c r="C11" s="16">
        <v>110057387.97348794</v>
      </c>
      <c r="D11" s="16">
        <v>123484546.68908943</v>
      </c>
      <c r="E11" s="16">
        <v>131196041.29328315</v>
      </c>
      <c r="F11" s="16">
        <v>137250940.21898323</v>
      </c>
      <c r="G11" s="16">
        <v>141912052.27227026</v>
      </c>
      <c r="H11" s="18"/>
      <c r="I11" s="18"/>
      <c r="J11" s="18"/>
      <c r="K11" s="18"/>
      <c r="L11" s="18"/>
    </row>
    <row r="12" spans="1:13" x14ac:dyDescent="0.2">
      <c r="A12" s="15">
        <v>2020</v>
      </c>
      <c r="B12" s="16">
        <v>50522088.317767628</v>
      </c>
      <c r="C12" s="16">
        <v>95561704.213095859</v>
      </c>
      <c r="D12" s="16">
        <v>104635064.48154707</v>
      </c>
      <c r="E12" s="16">
        <v>109259756.11006166</v>
      </c>
      <c r="F12" s="16">
        <v>113549673.19064146</v>
      </c>
      <c r="G12" s="18"/>
      <c r="H12" s="18"/>
      <c r="I12" s="18"/>
      <c r="J12" s="18"/>
      <c r="K12" s="18"/>
      <c r="L12" s="18"/>
    </row>
    <row r="13" spans="1:13" x14ac:dyDescent="0.2">
      <c r="A13" s="15">
        <v>2021</v>
      </c>
      <c r="B13" s="16">
        <v>61936818.160925485</v>
      </c>
      <c r="C13" s="16">
        <v>110998693.63839464</v>
      </c>
      <c r="D13" s="16">
        <v>121973654.16599798</v>
      </c>
      <c r="E13" s="16">
        <v>128073855.36860521</v>
      </c>
      <c r="F13" s="18"/>
      <c r="G13" s="18"/>
      <c r="H13" s="18"/>
      <c r="I13" s="18"/>
      <c r="J13" s="18"/>
      <c r="K13" s="18"/>
      <c r="L13" s="18"/>
    </row>
    <row r="14" spans="1:13" x14ac:dyDescent="0.2">
      <c r="A14" s="15">
        <v>2022</v>
      </c>
      <c r="B14" s="16">
        <v>66244722.694300033</v>
      </c>
      <c r="C14" s="16">
        <v>123105627.28187904</v>
      </c>
      <c r="D14" s="16">
        <v>134144705.39893037</v>
      </c>
      <c r="E14" s="18"/>
      <c r="F14" s="18"/>
      <c r="G14" s="18"/>
      <c r="H14" s="18"/>
      <c r="I14" s="18"/>
      <c r="J14" s="18"/>
      <c r="K14" s="18"/>
      <c r="L14" s="18"/>
    </row>
    <row r="15" spans="1:13" x14ac:dyDescent="0.2">
      <c r="A15" s="15">
        <v>2023</v>
      </c>
      <c r="B15" s="16">
        <v>71189300.558022991</v>
      </c>
      <c r="C15" s="16">
        <v>134449972.6746076</v>
      </c>
      <c r="D15" s="18"/>
      <c r="E15" s="18"/>
      <c r="F15" s="18"/>
      <c r="G15" s="18"/>
      <c r="H15" s="18"/>
      <c r="I15" s="18"/>
      <c r="J15" s="18"/>
      <c r="K15" s="18"/>
      <c r="L15" s="18"/>
    </row>
    <row r="16" spans="1:13" x14ac:dyDescent="0.2">
      <c r="A16" s="15">
        <v>2024</v>
      </c>
      <c r="B16" s="16">
        <v>81152063.877736822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x14ac:dyDescent="0.2">
      <c r="A17" s="19"/>
      <c r="B17" s="20"/>
      <c r="C17" s="21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26.25" customHeight="1" x14ac:dyDescent="0.2">
      <c r="A18" s="23" t="s">
        <v>1</v>
      </c>
      <c r="B18" s="24"/>
      <c r="C18" s="47">
        <v>2.0533546933476554</v>
      </c>
      <c r="D18" s="47">
        <v>1.1374653431992725</v>
      </c>
      <c r="E18" s="47">
        <v>1.0749124972501165</v>
      </c>
      <c r="F18" s="47">
        <v>1.0542017802223722</v>
      </c>
      <c r="G18" s="47">
        <v>1.0337123055106789</v>
      </c>
      <c r="H18" s="47">
        <v>1.023668166338622</v>
      </c>
      <c r="I18" s="47">
        <v>1.0201377661593189</v>
      </c>
      <c r="J18" s="47">
        <v>1.0187013758238443</v>
      </c>
      <c r="K18" s="47">
        <v>1.0268152908714518</v>
      </c>
      <c r="L18" s="47">
        <v>1.0110198710050331</v>
      </c>
    </row>
    <row r="19" spans="1:12" ht="15.75" customHeight="1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 customHeight="1" x14ac:dyDescent="0.2">
      <c r="A20" s="61" t="s">
        <v>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">
      <c r="A21" s="57" t="s">
        <v>0</v>
      </c>
      <c r="B21" s="59" t="s">
        <v>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2" x14ac:dyDescent="0.2">
      <c r="A23" s="15">
        <v>2014</v>
      </c>
      <c r="B23" s="16">
        <v>4494679.6436964991</v>
      </c>
      <c r="C23" s="16">
        <v>31600341.864329398</v>
      </c>
      <c r="D23" s="16">
        <v>63335256.5959282</v>
      </c>
      <c r="E23" s="16">
        <v>99567490.244014755</v>
      </c>
      <c r="F23" s="16">
        <v>138410918.69441211</v>
      </c>
      <c r="G23" s="16">
        <v>160740638.73864976</v>
      </c>
      <c r="H23" s="16">
        <v>182583359.6055949</v>
      </c>
      <c r="I23" s="16">
        <v>192694381.97461197</v>
      </c>
      <c r="J23" s="16">
        <v>198947244.51360109</v>
      </c>
      <c r="K23" s="16">
        <v>205482307.93060592</v>
      </c>
      <c r="L23" s="16">
        <v>209038943.21270218</v>
      </c>
    </row>
    <row r="24" spans="1:12" x14ac:dyDescent="0.2">
      <c r="A24" s="15">
        <v>2015</v>
      </c>
      <c r="B24" s="16">
        <v>7502644.4624817995</v>
      </c>
      <c r="C24" s="16">
        <v>38815530.388231501</v>
      </c>
      <c r="D24" s="16">
        <v>77723040.05516541</v>
      </c>
      <c r="E24" s="16">
        <v>125395222.10436001</v>
      </c>
      <c r="F24" s="16">
        <v>167511556.3843914</v>
      </c>
      <c r="G24" s="16">
        <v>189186188.64894825</v>
      </c>
      <c r="H24" s="16">
        <v>207645188.54506478</v>
      </c>
      <c r="I24" s="16">
        <v>219735438.43258888</v>
      </c>
      <c r="J24" s="16">
        <v>227651232.52167886</v>
      </c>
      <c r="K24" s="16">
        <v>235966118.34138298</v>
      </c>
      <c r="L24" s="18"/>
    </row>
    <row r="25" spans="1:12" x14ac:dyDescent="0.2">
      <c r="A25" s="15">
        <v>2016</v>
      </c>
      <c r="B25" s="16">
        <v>7719608.4525010008</v>
      </c>
      <c r="C25" s="16">
        <v>34376620.630816922</v>
      </c>
      <c r="D25" s="16">
        <v>75931219.866135687</v>
      </c>
      <c r="E25" s="16">
        <v>119680445.44429152</v>
      </c>
      <c r="F25" s="16">
        <v>163263301.06620941</v>
      </c>
      <c r="G25" s="16">
        <v>199696601.77344957</v>
      </c>
      <c r="H25" s="16">
        <v>216666658.95057091</v>
      </c>
      <c r="I25" s="16">
        <v>230039774.67119464</v>
      </c>
      <c r="J25" s="16">
        <v>238084675.86618742</v>
      </c>
      <c r="K25" s="18"/>
      <c r="L25" s="18"/>
    </row>
    <row r="26" spans="1:12" x14ac:dyDescent="0.2">
      <c r="A26" s="15">
        <v>2017</v>
      </c>
      <c r="B26" s="16">
        <v>5581489.9760182006</v>
      </c>
      <c r="C26" s="16">
        <v>33285110.914722696</v>
      </c>
      <c r="D26" s="16">
        <v>68758152.687050506</v>
      </c>
      <c r="E26" s="16">
        <v>107551978.60602191</v>
      </c>
      <c r="F26" s="16">
        <v>142570732.00049222</v>
      </c>
      <c r="G26" s="16">
        <v>164846614.82741287</v>
      </c>
      <c r="H26" s="16">
        <v>180247122.15299767</v>
      </c>
      <c r="I26" s="16">
        <v>189498951.81830496</v>
      </c>
      <c r="J26" s="18"/>
      <c r="K26" s="18"/>
      <c r="L26" s="18"/>
    </row>
    <row r="27" spans="1:12" x14ac:dyDescent="0.2">
      <c r="A27" s="15">
        <v>2018</v>
      </c>
      <c r="B27" s="16">
        <v>8386827.0891144006</v>
      </c>
      <c r="C27" s="16">
        <v>34545234.535432167</v>
      </c>
      <c r="D27" s="16">
        <v>78513112.65084824</v>
      </c>
      <c r="E27" s="16">
        <v>121721885.33440654</v>
      </c>
      <c r="F27" s="16">
        <v>159440335.97233963</v>
      </c>
      <c r="G27" s="16">
        <v>179570334.25735131</v>
      </c>
      <c r="H27" s="16">
        <v>193297136.62684724</v>
      </c>
      <c r="I27" s="18"/>
      <c r="J27" s="18"/>
      <c r="K27" s="18"/>
      <c r="L27" s="18"/>
    </row>
    <row r="28" spans="1:12" x14ac:dyDescent="0.2">
      <c r="A28" s="15">
        <v>2019</v>
      </c>
      <c r="B28" s="16">
        <v>7556891.4336416004</v>
      </c>
      <c r="C28" s="16">
        <v>39321180.871628493</v>
      </c>
      <c r="D28" s="16">
        <v>79169561.012151092</v>
      </c>
      <c r="E28" s="16">
        <v>117297479.88953771</v>
      </c>
      <c r="F28" s="16">
        <v>144290489.34188142</v>
      </c>
      <c r="G28" s="16">
        <v>165640872.29449454</v>
      </c>
      <c r="H28" s="18"/>
      <c r="I28" s="18"/>
      <c r="J28" s="18"/>
      <c r="K28" s="18"/>
      <c r="L28" s="18"/>
    </row>
    <row r="29" spans="1:12" x14ac:dyDescent="0.2">
      <c r="A29" s="15">
        <v>2020</v>
      </c>
      <c r="B29" s="16">
        <v>5413325.8669777997</v>
      </c>
      <c r="C29" s="16">
        <v>30929886.902262799</v>
      </c>
      <c r="D29" s="16">
        <v>65915527.676993363</v>
      </c>
      <c r="E29" s="16">
        <v>101312752.78779249</v>
      </c>
      <c r="F29" s="16">
        <v>135347804.77386796</v>
      </c>
      <c r="G29" s="18"/>
      <c r="H29" s="18"/>
      <c r="I29" s="18"/>
      <c r="J29" s="18"/>
      <c r="K29" s="18"/>
      <c r="L29" s="18"/>
    </row>
    <row r="30" spans="1:12" x14ac:dyDescent="0.2">
      <c r="A30" s="15">
        <v>2021</v>
      </c>
      <c r="B30" s="16">
        <v>6955859.0591046009</v>
      </c>
      <c r="C30" s="16">
        <v>38360491.796352096</v>
      </c>
      <c r="D30" s="16">
        <v>73945548.176215887</v>
      </c>
      <c r="E30" s="16">
        <v>107487107.3594761</v>
      </c>
      <c r="F30" s="18"/>
      <c r="G30" s="18"/>
      <c r="H30" s="18"/>
      <c r="I30" s="18"/>
      <c r="J30" s="18"/>
      <c r="K30" s="18"/>
      <c r="L30" s="18"/>
    </row>
    <row r="31" spans="1:12" x14ac:dyDescent="0.2">
      <c r="A31" s="15">
        <v>2022</v>
      </c>
      <c r="B31" s="16">
        <v>8793427.1360320728</v>
      </c>
      <c r="C31" s="16">
        <v>47036485.19996658</v>
      </c>
      <c r="D31" s="16">
        <v>99373642.106651783</v>
      </c>
      <c r="E31" s="18"/>
      <c r="F31" s="18"/>
      <c r="G31" s="18"/>
      <c r="H31" s="18"/>
      <c r="I31" s="18"/>
      <c r="J31" s="18"/>
      <c r="K31" s="18"/>
      <c r="L31" s="18"/>
    </row>
    <row r="32" spans="1:12" x14ac:dyDescent="0.2">
      <c r="A32" s="15">
        <v>2023</v>
      </c>
      <c r="B32" s="16">
        <v>10661819.8319965</v>
      </c>
      <c r="C32" s="16">
        <v>51363937.00851661</v>
      </c>
      <c r="D32" s="18"/>
      <c r="E32" s="18"/>
      <c r="F32" s="18"/>
      <c r="G32" s="18"/>
      <c r="H32" s="18"/>
      <c r="I32" s="18"/>
      <c r="J32" s="18"/>
      <c r="K32" s="18"/>
      <c r="L32" s="18"/>
    </row>
    <row r="33" spans="1:14" x14ac:dyDescent="0.2">
      <c r="A33" s="15">
        <v>2024</v>
      </c>
      <c r="B33" s="16">
        <v>10617143.1581406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N33" s="12"/>
    </row>
    <row r="34" spans="1:14" x14ac:dyDescent="0.2">
      <c r="A34" s="19"/>
      <c r="B34" s="20"/>
      <c r="C34" s="21"/>
      <c r="D34" s="12"/>
      <c r="E34" s="12"/>
      <c r="F34" s="12"/>
      <c r="G34" s="12"/>
      <c r="H34" s="12"/>
      <c r="I34" s="12"/>
      <c r="J34" s="12"/>
      <c r="K34" s="12"/>
      <c r="L34" s="12"/>
    </row>
    <row r="35" spans="1:14" ht="25.5" x14ac:dyDescent="0.2">
      <c r="A35" s="23" t="s">
        <v>1</v>
      </c>
      <c r="B35" s="24"/>
      <c r="C35" s="47">
        <v>5.1957386911237471</v>
      </c>
      <c r="D35" s="47">
        <v>2.0795784699899782</v>
      </c>
      <c r="E35" s="47">
        <v>1.5429926326435213</v>
      </c>
      <c r="F35" s="47">
        <v>1.3259293385630369</v>
      </c>
      <c r="G35" s="47">
        <v>1.1575050924360204</v>
      </c>
      <c r="H35" s="47">
        <v>1.0966389099838945</v>
      </c>
      <c r="I35" s="47">
        <v>1.0569480460858232</v>
      </c>
      <c r="J35" s="47">
        <v>1.0345752670526944</v>
      </c>
      <c r="K35" s="47">
        <v>1.0348101318596146</v>
      </c>
      <c r="L35" s="47">
        <v>1.0173087178059992</v>
      </c>
    </row>
    <row r="36" spans="1:14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1:A22"/>
    <mergeCell ref="A20:L20"/>
    <mergeCell ref="B21:L21"/>
    <mergeCell ref="A2:L2"/>
    <mergeCell ref="A3:L3"/>
    <mergeCell ref="A4:A5"/>
    <mergeCell ref="B4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L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2" ht="15.75" x14ac:dyDescent="0.25">
      <c r="A1" s="33" t="s">
        <v>7</v>
      </c>
    </row>
    <row r="2" spans="1:12" ht="18.75" x14ac:dyDescent="0.2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">
      <c r="A3" s="61" t="s">
        <v>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2.75" customHeight="1" x14ac:dyDescent="0.2">
      <c r="A4" s="57" t="s">
        <v>0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2" x14ac:dyDescent="0.2">
      <c r="A6" s="15">
        <v>2014</v>
      </c>
      <c r="B6" s="16">
        <v>3761688.7892685202</v>
      </c>
      <c r="C6" s="16">
        <v>7144082.9467014195</v>
      </c>
      <c r="D6" s="16">
        <v>7843031.8767014202</v>
      </c>
      <c r="E6" s="16">
        <v>9066099.4931050204</v>
      </c>
      <c r="F6" s="16">
        <v>9155906.4931050204</v>
      </c>
      <c r="G6" s="16">
        <v>9260425.1131050196</v>
      </c>
      <c r="H6" s="16">
        <v>9363701.1831050217</v>
      </c>
      <c r="I6" s="16">
        <v>9378052.1531050224</v>
      </c>
      <c r="J6" s="16">
        <v>9405553.1531050224</v>
      </c>
      <c r="K6" s="16">
        <v>9834236.1631050222</v>
      </c>
      <c r="L6" s="16">
        <v>9851677.3231050204</v>
      </c>
    </row>
    <row r="7" spans="1:12" x14ac:dyDescent="0.2">
      <c r="A7" s="15">
        <v>2015</v>
      </c>
      <c r="B7" s="16">
        <v>3681099.04843278</v>
      </c>
      <c r="C7" s="16">
        <v>7371573.32735088</v>
      </c>
      <c r="D7" s="16">
        <v>8495652.6739875786</v>
      </c>
      <c r="E7" s="16">
        <v>9142730.0539875794</v>
      </c>
      <c r="F7" s="16">
        <v>9565471.3339875787</v>
      </c>
      <c r="G7" s="16">
        <v>9663033.4839875791</v>
      </c>
      <c r="H7" s="16">
        <v>9723133.3339875787</v>
      </c>
      <c r="I7" s="16">
        <v>9788230.7939875796</v>
      </c>
      <c r="J7" s="16">
        <v>9852606.0039875787</v>
      </c>
      <c r="K7" s="16">
        <v>9878737.0039875787</v>
      </c>
      <c r="L7" s="18"/>
    </row>
    <row r="8" spans="1:12" x14ac:dyDescent="0.2">
      <c r="A8" s="15">
        <v>2016</v>
      </c>
      <c r="B8" s="16">
        <v>2753455.8902007602</v>
      </c>
      <c r="C8" s="16">
        <v>7759255.8219946176</v>
      </c>
      <c r="D8" s="16">
        <v>8969377.0161228478</v>
      </c>
      <c r="E8" s="16">
        <v>9641029.1360828485</v>
      </c>
      <c r="F8" s="16">
        <v>9805546.326082848</v>
      </c>
      <c r="G8" s="16">
        <v>10346466.786082845</v>
      </c>
      <c r="H8" s="16">
        <v>10391629.166082848</v>
      </c>
      <c r="I8" s="16">
        <v>10739329.196082845</v>
      </c>
      <c r="J8" s="16">
        <v>10873128.766082846</v>
      </c>
      <c r="K8" s="18"/>
      <c r="L8" s="18"/>
    </row>
    <row r="9" spans="1:12" x14ac:dyDescent="0.2">
      <c r="A9" s="15">
        <v>2017</v>
      </c>
      <c r="B9" s="16">
        <v>2493386.1857498931</v>
      </c>
      <c r="C9" s="16">
        <v>6822052.4569281023</v>
      </c>
      <c r="D9" s="16">
        <v>9050792.0846413039</v>
      </c>
      <c r="E9" s="16">
        <v>9769712.4346413035</v>
      </c>
      <c r="F9" s="16">
        <v>10642112.994990602</v>
      </c>
      <c r="G9" s="16">
        <v>11070665.084990602</v>
      </c>
      <c r="H9" s="16">
        <v>11338422.204990603</v>
      </c>
      <c r="I9" s="16">
        <v>11375636.104990603</v>
      </c>
      <c r="J9" s="18"/>
      <c r="K9" s="18"/>
      <c r="L9" s="18"/>
    </row>
    <row r="10" spans="1:12" x14ac:dyDescent="0.2">
      <c r="A10" s="15">
        <v>2018</v>
      </c>
      <c r="B10" s="16">
        <v>2647619.0117024793</v>
      </c>
      <c r="C10" s="16">
        <v>8222997.2014740799</v>
      </c>
      <c r="D10" s="16">
        <v>9801357.5417804793</v>
      </c>
      <c r="E10" s="16">
        <v>10493274.04065638</v>
      </c>
      <c r="F10" s="16">
        <v>10954154.880656378</v>
      </c>
      <c r="G10" s="16">
        <v>11117701.830656379</v>
      </c>
      <c r="H10" s="16">
        <v>11223223.180656381</v>
      </c>
      <c r="I10" s="18"/>
      <c r="J10" s="18"/>
      <c r="K10" s="18"/>
      <c r="L10" s="18"/>
    </row>
    <row r="11" spans="1:12" x14ac:dyDescent="0.2">
      <c r="A11" s="15">
        <v>2019</v>
      </c>
      <c r="B11" s="16">
        <v>3478692.7016099989</v>
      </c>
      <c r="C11" s="16">
        <v>8388634.9316099994</v>
      </c>
      <c r="D11" s="16">
        <v>10156507.261610001</v>
      </c>
      <c r="E11" s="16">
        <v>10825136.481610002</v>
      </c>
      <c r="F11" s="16">
        <v>11093962.271610001</v>
      </c>
      <c r="G11" s="16">
        <v>11353080.391610002</v>
      </c>
      <c r="H11" s="18"/>
      <c r="I11" s="18"/>
      <c r="J11" s="18"/>
      <c r="K11" s="18"/>
      <c r="L11" s="18"/>
    </row>
    <row r="12" spans="1:12" x14ac:dyDescent="0.2">
      <c r="A12" s="15">
        <v>2020</v>
      </c>
      <c r="B12" s="16">
        <v>3525455.0937894997</v>
      </c>
      <c r="C12" s="16">
        <v>7104740.3908980992</v>
      </c>
      <c r="D12" s="16">
        <v>7760514.2868980998</v>
      </c>
      <c r="E12" s="16">
        <v>8034638.9645637004</v>
      </c>
      <c r="F12" s="16">
        <v>8242331.4745637001</v>
      </c>
      <c r="G12" s="18"/>
      <c r="H12" s="18"/>
      <c r="I12" s="18"/>
      <c r="J12" s="18"/>
      <c r="K12" s="18"/>
      <c r="L12" s="18"/>
    </row>
    <row r="13" spans="1:12" x14ac:dyDescent="0.2">
      <c r="A13" s="15">
        <v>2021</v>
      </c>
      <c r="B13" s="16">
        <v>4110321.4444424002</v>
      </c>
      <c r="C13" s="16">
        <v>7912691.4424408004</v>
      </c>
      <c r="D13" s="16">
        <v>8782537.867473701</v>
      </c>
      <c r="E13" s="16">
        <v>9239576.6638390403</v>
      </c>
      <c r="F13" s="18"/>
      <c r="G13" s="18"/>
      <c r="H13" s="18"/>
      <c r="I13" s="18"/>
      <c r="J13" s="18"/>
      <c r="K13" s="18"/>
      <c r="L13" s="18"/>
    </row>
    <row r="14" spans="1:12" x14ac:dyDescent="0.2">
      <c r="A14" s="15">
        <v>2022</v>
      </c>
      <c r="B14" s="16">
        <v>4364020.5865904</v>
      </c>
      <c r="C14" s="16">
        <v>9105450.1409722194</v>
      </c>
      <c r="D14" s="16">
        <v>9925835.6423112191</v>
      </c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5">
        <v>2023</v>
      </c>
      <c r="B15" s="16">
        <v>4783448.6677473998</v>
      </c>
      <c r="C15" s="16">
        <v>10514811.285910802</v>
      </c>
      <c r="D15" s="18"/>
      <c r="E15" s="18"/>
      <c r="F15" s="18"/>
      <c r="G15" s="18"/>
      <c r="H15" s="18"/>
      <c r="I15" s="18"/>
      <c r="J15" s="18"/>
      <c r="K15" s="18"/>
      <c r="L15" s="18"/>
    </row>
    <row r="16" spans="1:12" x14ac:dyDescent="0.2">
      <c r="A16" s="15">
        <v>2024</v>
      </c>
      <c r="B16" s="16">
        <v>5464525.8112883996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x14ac:dyDescent="0.2">
      <c r="A17" s="19"/>
      <c r="B17" s="20"/>
      <c r="C17" s="21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26.25" customHeight="1" x14ac:dyDescent="0.2">
      <c r="A18" s="23" t="s">
        <v>1</v>
      </c>
      <c r="B18" s="24"/>
      <c r="C18" s="47">
        <v>2.2569697729165887</v>
      </c>
      <c r="D18" s="47">
        <v>1.1568651817389191</v>
      </c>
      <c r="E18" s="47">
        <v>1.0755354782163851</v>
      </c>
      <c r="F18" s="47">
        <v>1.0371325647391008</v>
      </c>
      <c r="G18" s="47">
        <v>1.026042020545028</v>
      </c>
      <c r="H18" s="47">
        <v>1.0113065697287689</v>
      </c>
      <c r="I18" s="47">
        <v>1.0113767219104439</v>
      </c>
      <c r="J18" s="47">
        <v>1.0075462685371415</v>
      </c>
      <c r="K18" s="47">
        <v>1.023616691828642</v>
      </c>
      <c r="L18" s="47">
        <v>1.0017735144561031</v>
      </c>
    </row>
    <row r="19" spans="1:12" ht="15.75" customHeight="1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 customHeight="1" x14ac:dyDescent="0.2">
      <c r="A20" s="61" t="s">
        <v>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">
      <c r="A21" s="57" t="s">
        <v>0</v>
      </c>
      <c r="B21" s="59" t="s">
        <v>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2" x14ac:dyDescent="0.2">
      <c r="A23" s="15">
        <v>2014</v>
      </c>
      <c r="B23" s="16">
        <v>650274.92000000004</v>
      </c>
      <c r="C23" s="16">
        <v>1482754.8593183002</v>
      </c>
      <c r="D23" s="16">
        <v>2543122.2020798004</v>
      </c>
      <c r="E23" s="16">
        <v>5199648.9091869006</v>
      </c>
      <c r="F23" s="16">
        <v>7343801.4243831988</v>
      </c>
      <c r="G23" s="16">
        <v>8347637.5369461998</v>
      </c>
      <c r="H23" s="16">
        <v>8642152.9269462004</v>
      </c>
      <c r="I23" s="16">
        <v>8894743.3047000002</v>
      </c>
      <c r="J23" s="16">
        <v>9099530.5996814016</v>
      </c>
      <c r="K23" s="16">
        <v>9626675.4999434017</v>
      </c>
      <c r="L23" s="16">
        <v>9899659.4007682018</v>
      </c>
    </row>
    <row r="24" spans="1:12" x14ac:dyDescent="0.2">
      <c r="A24" s="15">
        <v>2015</v>
      </c>
      <c r="B24" s="16">
        <v>159062.66999999998</v>
      </c>
      <c r="C24" s="16">
        <v>1451747.5200000003</v>
      </c>
      <c r="D24" s="16">
        <v>3729081.59</v>
      </c>
      <c r="E24" s="16">
        <v>7675805.7100000009</v>
      </c>
      <c r="F24" s="16">
        <v>10052916.4</v>
      </c>
      <c r="G24" s="16">
        <v>11932083.590000002</v>
      </c>
      <c r="H24" s="16">
        <v>14793056.760000002</v>
      </c>
      <c r="I24" s="16">
        <v>15968321.470000001</v>
      </c>
      <c r="J24" s="16">
        <v>16689052.01</v>
      </c>
      <c r="K24" s="16">
        <v>17982048.989999998</v>
      </c>
      <c r="L24" s="18"/>
    </row>
    <row r="25" spans="1:12" x14ac:dyDescent="0.2">
      <c r="A25" s="15">
        <v>2016</v>
      </c>
      <c r="B25" s="16">
        <v>365379.95000000007</v>
      </c>
      <c r="C25" s="16">
        <v>1902294.44</v>
      </c>
      <c r="D25" s="16">
        <v>3607083.97</v>
      </c>
      <c r="E25" s="16">
        <v>5837476.2600000007</v>
      </c>
      <c r="F25" s="16">
        <v>6533005.9400000004</v>
      </c>
      <c r="G25" s="16">
        <v>7393994.1600000001</v>
      </c>
      <c r="H25" s="16">
        <v>8263935.1299999999</v>
      </c>
      <c r="I25" s="16">
        <v>8524454.8900000006</v>
      </c>
      <c r="J25" s="16">
        <v>8626999.4199999999</v>
      </c>
      <c r="K25" s="18"/>
      <c r="L25" s="18"/>
    </row>
    <row r="26" spans="1:12" x14ac:dyDescent="0.2">
      <c r="A26" s="15">
        <v>2017</v>
      </c>
      <c r="B26" s="16">
        <v>203992.07</v>
      </c>
      <c r="C26" s="16">
        <v>2737404.68</v>
      </c>
      <c r="D26" s="16">
        <v>5208374.4400000004</v>
      </c>
      <c r="E26" s="16">
        <v>8107491.6000000006</v>
      </c>
      <c r="F26" s="16">
        <v>11200364.590000002</v>
      </c>
      <c r="G26" s="16">
        <v>13428670.120000001</v>
      </c>
      <c r="H26" s="16">
        <v>14431455.880000001</v>
      </c>
      <c r="I26" s="16">
        <v>16562306.360000001</v>
      </c>
      <c r="J26" s="18"/>
      <c r="K26" s="18"/>
      <c r="L26" s="18"/>
    </row>
    <row r="27" spans="1:12" x14ac:dyDescent="0.2">
      <c r="A27" s="15">
        <v>2018</v>
      </c>
      <c r="B27" s="16">
        <v>413975.08999999997</v>
      </c>
      <c r="C27" s="16">
        <v>1760110.7</v>
      </c>
      <c r="D27" s="16">
        <v>7255780.129999999</v>
      </c>
      <c r="E27" s="16">
        <v>10750025.960000001</v>
      </c>
      <c r="F27" s="16">
        <v>13042985.49</v>
      </c>
      <c r="G27" s="16">
        <v>14493614.770000001</v>
      </c>
      <c r="H27" s="16">
        <v>15747306.41</v>
      </c>
      <c r="I27" s="18"/>
      <c r="J27" s="18"/>
      <c r="K27" s="18"/>
      <c r="L27" s="18"/>
    </row>
    <row r="28" spans="1:12" x14ac:dyDescent="0.2">
      <c r="A28" s="15">
        <v>2019</v>
      </c>
      <c r="B28" s="16">
        <v>208369.33000000002</v>
      </c>
      <c r="C28" s="16">
        <v>1687643.52</v>
      </c>
      <c r="D28" s="16">
        <v>4061112.14</v>
      </c>
      <c r="E28" s="16">
        <v>6733136.5700000003</v>
      </c>
      <c r="F28" s="16">
        <v>9536696.7300000004</v>
      </c>
      <c r="G28" s="16">
        <v>13491662.359999999</v>
      </c>
      <c r="H28" s="18"/>
      <c r="I28" s="18"/>
      <c r="J28" s="18"/>
      <c r="K28" s="18"/>
      <c r="L28" s="18"/>
    </row>
    <row r="29" spans="1:12" x14ac:dyDescent="0.2">
      <c r="A29" s="15">
        <v>2020</v>
      </c>
      <c r="B29" s="16">
        <v>128014.88</v>
      </c>
      <c r="C29" s="16">
        <v>1371232.93</v>
      </c>
      <c r="D29" s="16">
        <v>3616651.15</v>
      </c>
      <c r="E29" s="16">
        <v>6296522.5300000003</v>
      </c>
      <c r="F29" s="16">
        <v>9385007.9199999981</v>
      </c>
      <c r="G29" s="18"/>
      <c r="H29" s="18"/>
      <c r="I29" s="18"/>
      <c r="J29" s="18"/>
      <c r="K29" s="18"/>
      <c r="L29" s="18"/>
    </row>
    <row r="30" spans="1:12" x14ac:dyDescent="0.2">
      <c r="A30" s="15">
        <v>2021</v>
      </c>
      <c r="B30" s="16">
        <v>121349.11</v>
      </c>
      <c r="C30" s="16">
        <v>764136.52999999991</v>
      </c>
      <c r="D30" s="16">
        <v>2103078.9299999997</v>
      </c>
      <c r="E30" s="16">
        <v>5116903.2299999995</v>
      </c>
      <c r="F30" s="18"/>
      <c r="G30" s="18"/>
      <c r="H30" s="18"/>
      <c r="I30" s="18"/>
      <c r="J30" s="18"/>
      <c r="K30" s="18"/>
      <c r="L30" s="18"/>
    </row>
    <row r="31" spans="1:12" x14ac:dyDescent="0.2">
      <c r="A31" s="15">
        <v>2022</v>
      </c>
      <c r="B31" s="16">
        <v>727819.35</v>
      </c>
      <c r="C31" s="16">
        <v>1879749.14</v>
      </c>
      <c r="D31" s="16">
        <v>4349852.91</v>
      </c>
      <c r="E31" s="18"/>
      <c r="F31" s="18"/>
      <c r="G31" s="18"/>
      <c r="H31" s="18"/>
      <c r="I31" s="18"/>
      <c r="J31" s="18"/>
      <c r="K31" s="18"/>
      <c r="L31" s="18"/>
    </row>
    <row r="32" spans="1:12" x14ac:dyDescent="0.2">
      <c r="A32" s="15">
        <v>2023</v>
      </c>
      <c r="B32" s="16">
        <v>625907.02</v>
      </c>
      <c r="C32" s="16">
        <v>1777895.96</v>
      </c>
      <c r="D32" s="18"/>
      <c r="E32" s="18"/>
      <c r="F32" s="18"/>
      <c r="G32" s="18"/>
      <c r="H32" s="18"/>
      <c r="I32" s="18"/>
      <c r="J32" s="18"/>
      <c r="K32" s="18"/>
      <c r="L32" s="18"/>
    </row>
    <row r="33" spans="1:12" x14ac:dyDescent="0.2">
      <c r="A33" s="15">
        <v>2024</v>
      </c>
      <c r="B33" s="16">
        <v>87558.69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x14ac:dyDescent="0.2">
      <c r="A34" s="19"/>
      <c r="B34" s="20"/>
      <c r="C34" s="21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25.5" x14ac:dyDescent="0.2">
      <c r="A35" s="23" t="s">
        <v>1</v>
      </c>
      <c r="B35" s="24"/>
      <c r="C35" s="47">
        <v>4.6654541160928069</v>
      </c>
      <c r="D35" s="47">
        <v>2.425613965026499</v>
      </c>
      <c r="E35" s="47">
        <v>1.7344202850294965</v>
      </c>
      <c r="F35" s="47">
        <v>1.3259809466298489</v>
      </c>
      <c r="G35" s="47">
        <v>1.1971571165388335</v>
      </c>
      <c r="H35" s="47">
        <v>1.1129920661559549</v>
      </c>
      <c r="I35" s="47">
        <v>1.0827915802103705</v>
      </c>
      <c r="J35" s="47">
        <v>1.0307918160829523</v>
      </c>
      <c r="K35" s="47">
        <v>1.0705793687001119</v>
      </c>
      <c r="L35" s="47">
        <v>1.0283570273898195</v>
      </c>
    </row>
    <row r="36" spans="1:12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:L2"/>
    <mergeCell ref="A3:L3"/>
    <mergeCell ref="B4:L4"/>
    <mergeCell ref="A21:A22"/>
    <mergeCell ref="A4:A5"/>
    <mergeCell ref="A20:L20"/>
    <mergeCell ref="B21:L2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L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2" ht="15.75" x14ac:dyDescent="0.25">
      <c r="A1" s="34" t="s">
        <v>8</v>
      </c>
      <c r="C1" s="28"/>
      <c r="D1" s="28"/>
      <c r="E1" s="28"/>
      <c r="F1" s="28"/>
      <c r="H1" s="28"/>
    </row>
    <row r="2" spans="1:12" ht="18.75" x14ac:dyDescent="0.2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">
      <c r="A3" s="61" t="s">
        <v>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2.75" customHeight="1" x14ac:dyDescent="0.2">
      <c r="A4" s="57" t="s">
        <v>0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2" x14ac:dyDescent="0.2">
      <c r="A6" s="15">
        <v>2014</v>
      </c>
      <c r="B6" s="16">
        <v>6667049.0332088005</v>
      </c>
      <c r="C6" s="16">
        <v>28133189.545029901</v>
      </c>
      <c r="D6" s="16">
        <v>35636110.575029895</v>
      </c>
      <c r="E6" s="16">
        <v>38674216.305029906</v>
      </c>
      <c r="F6" s="16">
        <v>39670836.764040306</v>
      </c>
      <c r="G6" s="16">
        <v>40205471.474040307</v>
      </c>
      <c r="H6" s="16">
        <v>40433600.294040307</v>
      </c>
      <c r="I6" s="16">
        <v>42018226.814040303</v>
      </c>
      <c r="J6" s="16">
        <v>42145459.844040297</v>
      </c>
      <c r="K6" s="16">
        <v>42784783.924040303</v>
      </c>
      <c r="L6" s="16">
        <v>42825046.404040299</v>
      </c>
    </row>
    <row r="7" spans="1:12" x14ac:dyDescent="0.2">
      <c r="A7" s="15">
        <v>2015</v>
      </c>
      <c r="B7" s="16">
        <v>7337579.0691086985</v>
      </c>
      <c r="C7" s="16">
        <v>29604461.932707004</v>
      </c>
      <c r="D7" s="16">
        <v>40619392.9784315</v>
      </c>
      <c r="E7" s="16">
        <v>43832959.888431504</v>
      </c>
      <c r="F7" s="16">
        <v>45289307.318781994</v>
      </c>
      <c r="G7" s="16">
        <v>47720950.388781995</v>
      </c>
      <c r="H7" s="16">
        <v>48351156.068782002</v>
      </c>
      <c r="I7" s="16">
        <v>49800906.788781993</v>
      </c>
      <c r="J7" s="16">
        <v>51412297.278781995</v>
      </c>
      <c r="K7" s="16">
        <v>51538505.498782001</v>
      </c>
      <c r="L7" s="18"/>
    </row>
    <row r="8" spans="1:12" x14ac:dyDescent="0.2">
      <c r="A8" s="15">
        <v>2016</v>
      </c>
      <c r="B8" s="16">
        <v>7656929.5297913412</v>
      </c>
      <c r="C8" s="16">
        <v>34876196.310747884</v>
      </c>
      <c r="D8" s="16">
        <v>46356637.040639609</v>
      </c>
      <c r="E8" s="16">
        <v>50638923.930639602</v>
      </c>
      <c r="F8" s="16">
        <v>52205261.869059607</v>
      </c>
      <c r="G8" s="16">
        <v>53214055.755090415</v>
      </c>
      <c r="H8" s="16">
        <v>54267685.845090404</v>
      </c>
      <c r="I8" s="16">
        <v>55275451.149484806</v>
      </c>
      <c r="J8" s="16">
        <v>55581071.809484802</v>
      </c>
      <c r="K8" s="18"/>
      <c r="L8" s="18"/>
    </row>
    <row r="9" spans="1:12" x14ac:dyDescent="0.2">
      <c r="A9" s="15">
        <v>2017</v>
      </c>
      <c r="B9" s="16">
        <v>6291251.9076320296</v>
      </c>
      <c r="C9" s="16">
        <v>37523567.076822616</v>
      </c>
      <c r="D9" s="16">
        <v>52872698.597410128</v>
      </c>
      <c r="E9" s="16">
        <v>56736806.181023628</v>
      </c>
      <c r="F9" s="16">
        <v>59235655.224378318</v>
      </c>
      <c r="G9" s="16">
        <v>61606610.842433311</v>
      </c>
      <c r="H9" s="16">
        <v>63893908.452433318</v>
      </c>
      <c r="I9" s="16">
        <v>64603387.296818621</v>
      </c>
      <c r="J9" s="18"/>
      <c r="K9" s="18"/>
      <c r="L9" s="18"/>
    </row>
    <row r="10" spans="1:12" x14ac:dyDescent="0.2">
      <c r="A10" s="15">
        <v>2018</v>
      </c>
      <c r="B10" s="16">
        <v>5587908.8320523994</v>
      </c>
      <c r="C10" s="16">
        <v>42082772.867343001</v>
      </c>
      <c r="D10" s="16">
        <v>53364960.787357211</v>
      </c>
      <c r="E10" s="16">
        <v>58594743.507910796</v>
      </c>
      <c r="F10" s="16">
        <v>63357065.229584999</v>
      </c>
      <c r="G10" s="16">
        <v>68290514.823288798</v>
      </c>
      <c r="H10" s="16">
        <v>69085861.37328881</v>
      </c>
      <c r="I10" s="18"/>
      <c r="J10" s="18"/>
      <c r="K10" s="18"/>
      <c r="L10" s="18"/>
    </row>
    <row r="11" spans="1:12" x14ac:dyDescent="0.2">
      <c r="A11" s="15">
        <v>2019</v>
      </c>
      <c r="B11" s="16">
        <v>14226672.585522905</v>
      </c>
      <c r="C11" s="16">
        <v>46835654.709371403</v>
      </c>
      <c r="D11" s="16">
        <v>56811633.392454311</v>
      </c>
      <c r="E11" s="16">
        <v>61331239.682172403</v>
      </c>
      <c r="F11" s="16">
        <v>63742121.562172413</v>
      </c>
      <c r="G11" s="16">
        <v>65044768.772172421</v>
      </c>
      <c r="H11" s="18"/>
      <c r="I11" s="18"/>
      <c r="J11" s="18"/>
      <c r="K11" s="18"/>
      <c r="L11" s="18"/>
    </row>
    <row r="12" spans="1:12" x14ac:dyDescent="0.2">
      <c r="A12" s="15">
        <v>2020</v>
      </c>
      <c r="B12" s="16">
        <v>15821566.9578261</v>
      </c>
      <c r="C12" s="16">
        <v>40305333.099772103</v>
      </c>
      <c r="D12" s="16">
        <v>47535941.198005103</v>
      </c>
      <c r="E12" s="16">
        <v>50867720.067580104</v>
      </c>
      <c r="F12" s="16">
        <v>52798700.047580101</v>
      </c>
      <c r="G12" s="18"/>
      <c r="H12" s="18"/>
      <c r="I12" s="18"/>
      <c r="J12" s="18"/>
      <c r="K12" s="18"/>
      <c r="L12" s="18"/>
    </row>
    <row r="13" spans="1:12" x14ac:dyDescent="0.2">
      <c r="A13" s="15">
        <v>2021</v>
      </c>
      <c r="B13" s="16">
        <v>19943780.230000004</v>
      </c>
      <c r="C13" s="16">
        <v>47229141.480000019</v>
      </c>
      <c r="D13" s="16">
        <v>55682975.260000013</v>
      </c>
      <c r="E13" s="16">
        <v>60164226.740000017</v>
      </c>
      <c r="F13" s="18"/>
      <c r="G13" s="18"/>
      <c r="H13" s="18"/>
      <c r="I13" s="18"/>
      <c r="J13" s="18"/>
      <c r="K13" s="18"/>
      <c r="L13" s="18"/>
    </row>
    <row r="14" spans="1:12" x14ac:dyDescent="0.2">
      <c r="A14" s="15">
        <v>2022</v>
      </c>
      <c r="B14" s="16">
        <v>17625174.321500003</v>
      </c>
      <c r="C14" s="16">
        <v>45087210.631359503</v>
      </c>
      <c r="D14" s="16">
        <v>54053051.496332698</v>
      </c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5">
        <v>2023</v>
      </c>
      <c r="B15" s="16">
        <v>17625473.045925703</v>
      </c>
      <c r="C15" s="16">
        <v>45322169.192683898</v>
      </c>
      <c r="D15" s="18"/>
      <c r="E15" s="18"/>
      <c r="F15" s="18"/>
      <c r="G15" s="18"/>
      <c r="H15" s="18"/>
      <c r="I15" s="18"/>
      <c r="J15" s="18"/>
      <c r="K15" s="18"/>
      <c r="L15" s="18"/>
    </row>
    <row r="16" spans="1:12" x14ac:dyDescent="0.2">
      <c r="A16" s="15">
        <v>2024</v>
      </c>
      <c r="B16" s="16">
        <v>19528228.552387178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x14ac:dyDescent="0.2">
      <c r="A17" s="19"/>
      <c r="B17" s="20"/>
      <c r="C17" s="21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26.25" customHeight="1" x14ac:dyDescent="0.2">
      <c r="A18" s="23" t="s">
        <v>1</v>
      </c>
      <c r="B18" s="24"/>
      <c r="C18" s="47">
        <v>3.3422157074638386</v>
      </c>
      <c r="D18" s="47">
        <v>1.2594873612808986</v>
      </c>
      <c r="E18" s="47">
        <v>1.0821859126785065</v>
      </c>
      <c r="F18" s="47">
        <v>1.0433139772267106</v>
      </c>
      <c r="G18" s="47">
        <v>1.0388937077075551</v>
      </c>
      <c r="H18" s="47">
        <v>1.0184277336040835</v>
      </c>
      <c r="I18" s="47">
        <v>1.022960643536925</v>
      </c>
      <c r="J18" s="47">
        <v>1.0138974808858008</v>
      </c>
      <c r="K18" s="47">
        <v>1.0081824567362707</v>
      </c>
      <c r="L18" s="47">
        <v>1.0009410467064992</v>
      </c>
    </row>
    <row r="19" spans="1:12" ht="15.75" customHeight="1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 customHeight="1" x14ac:dyDescent="0.2">
      <c r="A20" s="61" t="s">
        <v>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">
      <c r="A21" s="57" t="s">
        <v>0</v>
      </c>
      <c r="B21" s="59" t="s">
        <v>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2" x14ac:dyDescent="0.2">
      <c r="A23" s="15">
        <v>2014</v>
      </c>
      <c r="B23" s="16">
        <v>250412.85200000001</v>
      </c>
      <c r="C23" s="16">
        <v>5314781.9180000005</v>
      </c>
      <c r="D23" s="16">
        <v>14331731.368000001</v>
      </c>
      <c r="E23" s="16">
        <v>17356867.697999999</v>
      </c>
      <c r="F23" s="16">
        <v>41489039.028000005</v>
      </c>
      <c r="G23" s="16">
        <v>44863699.388000004</v>
      </c>
      <c r="H23" s="16">
        <v>46155884.988000005</v>
      </c>
      <c r="I23" s="16">
        <v>46977037.188000001</v>
      </c>
      <c r="J23" s="16">
        <v>48169097.438000001</v>
      </c>
      <c r="K23" s="16">
        <v>48514834.528000005</v>
      </c>
      <c r="L23" s="16">
        <v>48798197.748000003</v>
      </c>
    </row>
    <row r="24" spans="1:12" x14ac:dyDescent="0.2">
      <c r="A24" s="15">
        <v>2015</v>
      </c>
      <c r="B24" s="16">
        <v>208707.47999999998</v>
      </c>
      <c r="C24" s="16">
        <v>1830346.83</v>
      </c>
      <c r="D24" s="16">
        <v>5032493.04</v>
      </c>
      <c r="E24" s="16">
        <v>9746863.5800000001</v>
      </c>
      <c r="F24" s="16">
        <v>14162172.220000001</v>
      </c>
      <c r="G24" s="16">
        <v>17137680.960000001</v>
      </c>
      <c r="H24" s="16">
        <v>18054117.859999999</v>
      </c>
      <c r="I24" s="16">
        <v>20757209.240000002</v>
      </c>
      <c r="J24" s="16">
        <v>22113511.790000003</v>
      </c>
      <c r="K24" s="16">
        <v>23340887.420000002</v>
      </c>
      <c r="L24" s="18"/>
    </row>
    <row r="25" spans="1:12" x14ac:dyDescent="0.2">
      <c r="A25" s="15">
        <v>2016</v>
      </c>
      <c r="B25" s="16">
        <v>98485.5</v>
      </c>
      <c r="C25" s="16">
        <v>2252471.1599115003</v>
      </c>
      <c r="D25" s="16">
        <v>6326676.4388254983</v>
      </c>
      <c r="E25" s="16">
        <v>10798462.198825501</v>
      </c>
      <c r="F25" s="16">
        <v>13534721.382272001</v>
      </c>
      <c r="G25" s="16">
        <v>15442134.783275401</v>
      </c>
      <c r="H25" s="16">
        <v>17382272.563275401</v>
      </c>
      <c r="I25" s="16">
        <v>18867127.803275403</v>
      </c>
      <c r="J25" s="16">
        <v>19824020.4232754</v>
      </c>
      <c r="K25" s="18"/>
      <c r="L25" s="18"/>
    </row>
    <row r="26" spans="1:12" x14ac:dyDescent="0.2">
      <c r="A26" s="15">
        <v>2017</v>
      </c>
      <c r="B26" s="16">
        <v>38718.2019889</v>
      </c>
      <c r="C26" s="16">
        <v>2152201.3465234996</v>
      </c>
      <c r="D26" s="16">
        <v>5924837.1532531986</v>
      </c>
      <c r="E26" s="16">
        <v>8328953.0797651988</v>
      </c>
      <c r="F26" s="16">
        <v>9921054.9165381007</v>
      </c>
      <c r="G26" s="16">
        <v>12887935.4665381</v>
      </c>
      <c r="H26" s="16">
        <v>14475768.436538098</v>
      </c>
      <c r="I26" s="16">
        <v>16191731.1965381</v>
      </c>
      <c r="J26" s="18"/>
      <c r="K26" s="18"/>
      <c r="L26" s="18"/>
    </row>
    <row r="27" spans="1:12" x14ac:dyDescent="0.2">
      <c r="A27" s="15">
        <v>2018</v>
      </c>
      <c r="B27" s="16">
        <v>70776.820000000007</v>
      </c>
      <c r="C27" s="16">
        <v>4172560.5900000012</v>
      </c>
      <c r="D27" s="16">
        <v>6914126.4800000004</v>
      </c>
      <c r="E27" s="16">
        <v>10168874.330000002</v>
      </c>
      <c r="F27" s="16">
        <v>11949412.850000001</v>
      </c>
      <c r="G27" s="16">
        <v>14282691.810000002</v>
      </c>
      <c r="H27" s="16">
        <v>15533665.030000001</v>
      </c>
      <c r="I27" s="18"/>
      <c r="J27" s="18"/>
      <c r="K27" s="18"/>
      <c r="L27" s="18"/>
    </row>
    <row r="28" spans="1:12" x14ac:dyDescent="0.2">
      <c r="A28" s="15">
        <v>2019</v>
      </c>
      <c r="B28" s="16">
        <v>593119.22999999986</v>
      </c>
      <c r="C28" s="16">
        <v>2709342.0600000005</v>
      </c>
      <c r="D28" s="16">
        <v>5696191.1400000006</v>
      </c>
      <c r="E28" s="16">
        <v>8492977.1400000006</v>
      </c>
      <c r="F28" s="16">
        <v>11581453.719999999</v>
      </c>
      <c r="G28" s="16">
        <v>17003566.790000003</v>
      </c>
      <c r="H28" s="18"/>
      <c r="I28" s="18"/>
      <c r="J28" s="18"/>
      <c r="K28" s="18"/>
      <c r="L28" s="18"/>
    </row>
    <row r="29" spans="1:12" x14ac:dyDescent="0.2">
      <c r="A29" s="15">
        <v>2020</v>
      </c>
      <c r="B29" s="16">
        <v>156801.43999999997</v>
      </c>
      <c r="C29" s="16">
        <v>2438206.9299999997</v>
      </c>
      <c r="D29" s="16">
        <v>6057675.8900000006</v>
      </c>
      <c r="E29" s="16">
        <v>10492929.680000002</v>
      </c>
      <c r="F29" s="16">
        <v>12188200.680000002</v>
      </c>
      <c r="G29" s="18"/>
      <c r="H29" s="18"/>
      <c r="I29" s="18"/>
      <c r="J29" s="18"/>
      <c r="K29" s="18"/>
      <c r="L29" s="18"/>
    </row>
    <row r="30" spans="1:12" x14ac:dyDescent="0.2">
      <c r="A30" s="15">
        <v>2021</v>
      </c>
      <c r="B30" s="16">
        <v>337364.46</v>
      </c>
      <c r="C30" s="16">
        <v>2979456.12</v>
      </c>
      <c r="D30" s="16">
        <v>4597662.67</v>
      </c>
      <c r="E30" s="16">
        <v>7438577.5100000007</v>
      </c>
      <c r="F30" s="18"/>
      <c r="G30" s="18"/>
      <c r="H30" s="18"/>
      <c r="I30" s="18"/>
      <c r="J30" s="18"/>
      <c r="K30" s="18"/>
      <c r="L30" s="18"/>
    </row>
    <row r="31" spans="1:12" x14ac:dyDescent="0.2">
      <c r="A31" s="15">
        <v>2022</v>
      </c>
      <c r="B31" s="16">
        <v>192207.12</v>
      </c>
      <c r="C31" s="16">
        <v>2841855.4</v>
      </c>
      <c r="D31" s="16">
        <v>6502129.7899999991</v>
      </c>
      <c r="E31" s="18"/>
      <c r="F31" s="18"/>
      <c r="G31" s="18"/>
      <c r="H31" s="18"/>
      <c r="I31" s="18"/>
      <c r="J31" s="18"/>
      <c r="K31" s="18"/>
      <c r="L31" s="18"/>
    </row>
    <row r="32" spans="1:12" x14ac:dyDescent="0.2">
      <c r="A32" s="15">
        <v>2023</v>
      </c>
      <c r="B32" s="16">
        <v>34983.67</v>
      </c>
      <c r="C32" s="16">
        <v>2305739.75</v>
      </c>
      <c r="D32" s="18"/>
      <c r="E32" s="18"/>
      <c r="F32" s="18"/>
      <c r="G32" s="18"/>
      <c r="H32" s="18"/>
      <c r="I32" s="18"/>
      <c r="J32" s="18"/>
      <c r="K32" s="18"/>
      <c r="L32" s="18"/>
    </row>
    <row r="33" spans="1:12" x14ac:dyDescent="0.2">
      <c r="A33" s="15">
        <v>2024</v>
      </c>
      <c r="B33" s="16">
        <v>149158.87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x14ac:dyDescent="0.2">
      <c r="A34" s="19"/>
      <c r="B34" s="20"/>
      <c r="C34" s="21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25.5" x14ac:dyDescent="0.2">
      <c r="A35" s="23" t="s">
        <v>1</v>
      </c>
      <c r="B35" s="24"/>
      <c r="C35" s="47">
        <v>14.633277138217727</v>
      </c>
      <c r="D35" s="47">
        <v>2.2997644377226973</v>
      </c>
      <c r="E35" s="47">
        <v>1.509154540513751</v>
      </c>
      <c r="F35" s="47">
        <v>1.5231762517233214</v>
      </c>
      <c r="G35" s="47">
        <v>1.1849206147607374</v>
      </c>
      <c r="H35" s="47">
        <v>1.0667937078981218</v>
      </c>
      <c r="I35" s="47">
        <v>1.0700031072835576</v>
      </c>
      <c r="J35" s="47">
        <v>1.0404757482328044</v>
      </c>
      <c r="K35" s="47">
        <v>1.0223826738545914</v>
      </c>
      <c r="L35" s="47">
        <v>1.0058407541272032</v>
      </c>
    </row>
    <row r="36" spans="1:12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1:A22"/>
    <mergeCell ref="A20:L20"/>
    <mergeCell ref="B21:L21"/>
    <mergeCell ref="A2:L2"/>
    <mergeCell ref="A3:L3"/>
    <mergeCell ref="A4:A5"/>
    <mergeCell ref="B4:L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L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2" ht="15.75" x14ac:dyDescent="0.25">
      <c r="A1" s="33" t="s">
        <v>24</v>
      </c>
    </row>
    <row r="2" spans="1:12" ht="18.75" x14ac:dyDescent="0.2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">
      <c r="A3" s="61" t="s">
        <v>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2.75" customHeight="1" x14ac:dyDescent="0.2">
      <c r="A4" s="57" t="s">
        <v>0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2" x14ac:dyDescent="0.2">
      <c r="A6" s="15">
        <v>2014</v>
      </c>
      <c r="B6" s="16">
        <v>1085761.3138265999</v>
      </c>
      <c r="C6" s="16">
        <v>2707201.9892149996</v>
      </c>
      <c r="D6" s="16">
        <v>5084409.5706815999</v>
      </c>
      <c r="E6" s="16">
        <v>5371706.1836815998</v>
      </c>
      <c r="F6" s="16">
        <v>5744567.2414415004</v>
      </c>
      <c r="G6" s="16">
        <v>5833025.8614414996</v>
      </c>
      <c r="H6" s="16">
        <v>5886262.0314415004</v>
      </c>
      <c r="I6" s="16">
        <v>5890353.1414415007</v>
      </c>
      <c r="J6" s="16">
        <v>5902964.8214415004</v>
      </c>
      <c r="K6" s="16">
        <v>6005151.7814415004</v>
      </c>
      <c r="L6" s="16">
        <v>6011055.7814415004</v>
      </c>
    </row>
    <row r="7" spans="1:12" x14ac:dyDescent="0.2">
      <c r="A7" s="15">
        <v>2015</v>
      </c>
      <c r="B7" s="16">
        <v>1450834.5333298</v>
      </c>
      <c r="C7" s="16">
        <v>3543452.8672821987</v>
      </c>
      <c r="D7" s="16">
        <v>4630185.3065377567</v>
      </c>
      <c r="E7" s="16">
        <v>5678749.300114356</v>
      </c>
      <c r="F7" s="16">
        <v>5921310.5634180559</v>
      </c>
      <c r="G7" s="16">
        <v>5937155.4434180567</v>
      </c>
      <c r="H7" s="16">
        <v>5961651.7034180565</v>
      </c>
      <c r="I7" s="16">
        <v>6059270.9334180569</v>
      </c>
      <c r="J7" s="16">
        <v>6141016.3834180562</v>
      </c>
      <c r="K7" s="16">
        <v>6186957.5334180556</v>
      </c>
      <c r="L7" s="18"/>
    </row>
    <row r="8" spans="1:12" x14ac:dyDescent="0.2">
      <c r="A8" s="15">
        <v>2016</v>
      </c>
      <c r="B8" s="16">
        <v>1174164.0244375002</v>
      </c>
      <c r="C8" s="16">
        <v>2756139.3299071994</v>
      </c>
      <c r="D8" s="16">
        <v>3140511.8513611993</v>
      </c>
      <c r="E8" s="16">
        <v>3385707.5813611997</v>
      </c>
      <c r="F8" s="16">
        <v>3546777.7911676997</v>
      </c>
      <c r="G8" s="16">
        <v>3640331.9948310005</v>
      </c>
      <c r="H8" s="16">
        <v>3700861.1048309999</v>
      </c>
      <c r="I8" s="16">
        <v>3778158.0108310003</v>
      </c>
      <c r="J8" s="16">
        <v>3822426.3108310001</v>
      </c>
      <c r="K8" s="18"/>
      <c r="L8" s="18"/>
    </row>
    <row r="9" spans="1:12" x14ac:dyDescent="0.2">
      <c r="A9" s="15">
        <v>2017</v>
      </c>
      <c r="B9" s="16">
        <v>1034147.2627640002</v>
      </c>
      <c r="C9" s="16">
        <v>2669240.6125473999</v>
      </c>
      <c r="D9" s="16">
        <v>3107877.8950474001</v>
      </c>
      <c r="E9" s="16">
        <v>3410961.5430745003</v>
      </c>
      <c r="F9" s="16">
        <v>3630380.0065979003</v>
      </c>
      <c r="G9" s="16">
        <v>3733219.4877704</v>
      </c>
      <c r="H9" s="16">
        <v>3872271.4513669</v>
      </c>
      <c r="I9" s="16">
        <v>3977766.9549325001</v>
      </c>
      <c r="J9" s="18"/>
      <c r="K9" s="18"/>
      <c r="L9" s="18"/>
    </row>
    <row r="10" spans="1:12" x14ac:dyDescent="0.2">
      <c r="A10" s="15">
        <v>2018</v>
      </c>
      <c r="B10" s="16">
        <v>1016491.1125007999</v>
      </c>
      <c r="C10" s="16">
        <v>3100736.2534187003</v>
      </c>
      <c r="D10" s="16">
        <v>3817327.6108059003</v>
      </c>
      <c r="E10" s="16">
        <v>4235733.2314283</v>
      </c>
      <c r="F10" s="16">
        <v>4598815.9264283003</v>
      </c>
      <c r="G10" s="16">
        <v>4900353.7321012998</v>
      </c>
      <c r="H10" s="16">
        <v>5076820.6421012999</v>
      </c>
      <c r="I10" s="18"/>
      <c r="J10" s="18"/>
      <c r="K10" s="18"/>
      <c r="L10" s="18"/>
    </row>
    <row r="11" spans="1:12" x14ac:dyDescent="0.2">
      <c r="A11" s="15">
        <v>2019</v>
      </c>
      <c r="B11" s="16">
        <v>1501747.1602991004</v>
      </c>
      <c r="C11" s="16">
        <v>3636145.4730892004</v>
      </c>
      <c r="D11" s="16">
        <v>4146580.7130892002</v>
      </c>
      <c r="E11" s="16">
        <v>4417981.4530892</v>
      </c>
      <c r="F11" s="16">
        <v>4664147.8530892003</v>
      </c>
      <c r="G11" s="16">
        <v>4864568.2330892012</v>
      </c>
      <c r="H11" s="18"/>
      <c r="I11" s="18"/>
      <c r="J11" s="18"/>
      <c r="K11" s="18"/>
      <c r="L11" s="18"/>
    </row>
    <row r="12" spans="1:12" x14ac:dyDescent="0.2">
      <c r="A12" s="15">
        <v>2020</v>
      </c>
      <c r="B12" s="16">
        <v>1266931.0336652</v>
      </c>
      <c r="C12" s="16">
        <v>2780520.1679955004</v>
      </c>
      <c r="D12" s="16">
        <v>3204031.6154900002</v>
      </c>
      <c r="E12" s="16">
        <v>3378791.0954900002</v>
      </c>
      <c r="F12" s="16">
        <v>3705926.4214900001</v>
      </c>
      <c r="G12" s="18"/>
      <c r="H12" s="18"/>
      <c r="I12" s="18"/>
      <c r="J12" s="18"/>
      <c r="K12" s="18"/>
      <c r="L12" s="18"/>
    </row>
    <row r="13" spans="1:12" x14ac:dyDescent="0.2">
      <c r="A13" s="15">
        <v>2021</v>
      </c>
      <c r="B13" s="16">
        <v>1256603.8866970001</v>
      </c>
      <c r="C13" s="16">
        <v>2725831.1166969999</v>
      </c>
      <c r="D13" s="16">
        <v>3165822.1766969995</v>
      </c>
      <c r="E13" s="16">
        <v>3461612.7866970003</v>
      </c>
      <c r="F13" s="18"/>
      <c r="G13" s="18"/>
      <c r="H13" s="18"/>
      <c r="I13" s="18"/>
      <c r="J13" s="18"/>
      <c r="K13" s="18"/>
      <c r="L13" s="18"/>
    </row>
    <row r="14" spans="1:12" x14ac:dyDescent="0.2">
      <c r="A14" s="15">
        <v>2022</v>
      </c>
      <c r="B14" s="16">
        <v>1281834.96</v>
      </c>
      <c r="C14" s="16">
        <v>2869882.8699999996</v>
      </c>
      <c r="D14" s="16">
        <v>3095138.26</v>
      </c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5">
        <v>2023</v>
      </c>
      <c r="B15" s="16">
        <v>1353810.50104</v>
      </c>
      <c r="C15" s="16">
        <v>2831482.2170402999</v>
      </c>
      <c r="D15" s="18"/>
      <c r="E15" s="18"/>
      <c r="F15" s="18"/>
      <c r="G15" s="18"/>
      <c r="H15" s="18"/>
      <c r="I15" s="18"/>
      <c r="J15" s="18"/>
      <c r="K15" s="18"/>
      <c r="L15" s="18"/>
    </row>
    <row r="16" spans="1:12" x14ac:dyDescent="0.2">
      <c r="A16" s="15">
        <v>2024</v>
      </c>
      <c r="B16" s="16">
        <v>1403553.1299594997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x14ac:dyDescent="0.2">
      <c r="A17" s="19"/>
      <c r="B17" s="20"/>
      <c r="C17" s="21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26.25" customHeight="1" x14ac:dyDescent="0.2">
      <c r="A18" s="23" t="s">
        <v>1</v>
      </c>
      <c r="B18" s="24"/>
      <c r="C18" s="47">
        <v>2.3844675627868979</v>
      </c>
      <c r="D18" s="47">
        <v>1.2464704610605575</v>
      </c>
      <c r="E18" s="47">
        <v>1.1004892195648077</v>
      </c>
      <c r="F18" s="47">
        <v>1.064669321216037</v>
      </c>
      <c r="G18" s="47">
        <v>1.0285581508629356</v>
      </c>
      <c r="H18" s="47">
        <v>1.0188728489737926</v>
      </c>
      <c r="I18" s="47">
        <v>1.0146491978496854</v>
      </c>
      <c r="J18" s="47">
        <v>1.0088140482392698</v>
      </c>
      <c r="K18" s="47">
        <v>1.0122989323447493</v>
      </c>
      <c r="L18" s="47">
        <v>1.0009831558326712</v>
      </c>
    </row>
    <row r="19" spans="1:12" ht="15.75" customHeight="1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 customHeight="1" x14ac:dyDescent="0.2">
      <c r="A20" s="61" t="s">
        <v>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">
      <c r="A21" s="57" t="s">
        <v>0</v>
      </c>
      <c r="B21" s="59" t="s">
        <v>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2" x14ac:dyDescent="0.2">
      <c r="A23" s="15">
        <v>2014</v>
      </c>
      <c r="B23" s="16">
        <v>38248.268609499995</v>
      </c>
      <c r="C23" s="16">
        <v>646494.22056140006</v>
      </c>
      <c r="D23" s="16">
        <v>1186656.8669239001</v>
      </c>
      <c r="E23" s="16">
        <v>2171197.1869238997</v>
      </c>
      <c r="F23" s="16">
        <v>3135988.9969239002</v>
      </c>
      <c r="G23" s="16">
        <v>3882726.5276239002</v>
      </c>
      <c r="H23" s="16">
        <v>4015709.5876238998</v>
      </c>
      <c r="I23" s="16">
        <v>4905162.3576239003</v>
      </c>
      <c r="J23" s="16">
        <v>5616325.2076238999</v>
      </c>
      <c r="K23" s="16">
        <v>5808032.0576239005</v>
      </c>
      <c r="L23" s="16">
        <v>5849484.0576239005</v>
      </c>
    </row>
    <row r="24" spans="1:12" x14ac:dyDescent="0.2">
      <c r="A24" s="15">
        <v>2015</v>
      </c>
      <c r="B24" s="16">
        <v>401078.21</v>
      </c>
      <c r="C24" s="16">
        <v>3026292.9420853001</v>
      </c>
      <c r="D24" s="16">
        <v>3780968.6820853003</v>
      </c>
      <c r="E24" s="16">
        <v>4635416.5520853</v>
      </c>
      <c r="F24" s="16">
        <v>5059767.6037812997</v>
      </c>
      <c r="G24" s="16">
        <v>5448140.5137813007</v>
      </c>
      <c r="H24" s="16">
        <v>5556351.2337813005</v>
      </c>
      <c r="I24" s="16">
        <v>5575841.9837813005</v>
      </c>
      <c r="J24" s="16">
        <v>5644383.5037813</v>
      </c>
      <c r="K24" s="16">
        <v>5692335.9737813007</v>
      </c>
      <c r="L24" s="18"/>
    </row>
    <row r="25" spans="1:12" x14ac:dyDescent="0.2">
      <c r="A25" s="15">
        <v>2016</v>
      </c>
      <c r="B25" s="16">
        <v>148350</v>
      </c>
      <c r="C25" s="16">
        <v>703858.87999999989</v>
      </c>
      <c r="D25" s="16">
        <v>2371902.3166519995</v>
      </c>
      <c r="E25" s="16">
        <v>3023533.9066520003</v>
      </c>
      <c r="F25" s="16">
        <v>3306354.1566520003</v>
      </c>
      <c r="G25" s="16">
        <v>3836845.5966520002</v>
      </c>
      <c r="H25" s="16">
        <v>4121283.8166520009</v>
      </c>
      <c r="I25" s="16">
        <v>4272941.8366520014</v>
      </c>
      <c r="J25" s="16">
        <v>4815587.5966520011</v>
      </c>
      <c r="K25" s="18"/>
      <c r="L25" s="18"/>
    </row>
    <row r="26" spans="1:12" x14ac:dyDescent="0.2">
      <c r="A26" s="15">
        <v>2017</v>
      </c>
      <c r="B26" s="16">
        <v>57877.702640000003</v>
      </c>
      <c r="C26" s="16">
        <v>328453.284415</v>
      </c>
      <c r="D26" s="16">
        <v>838032.34491499991</v>
      </c>
      <c r="E26" s="16">
        <v>1893766.2089322002</v>
      </c>
      <c r="F26" s="16">
        <v>2176202.7328407001</v>
      </c>
      <c r="G26" s="16">
        <v>2470744.5228407001</v>
      </c>
      <c r="H26" s="16">
        <v>2850798.6096553002</v>
      </c>
      <c r="I26" s="16">
        <v>2912929.1691278</v>
      </c>
      <c r="J26" s="18"/>
      <c r="K26" s="18"/>
      <c r="L26" s="18"/>
    </row>
    <row r="27" spans="1:12" x14ac:dyDescent="0.2">
      <c r="A27" s="15">
        <v>2018</v>
      </c>
      <c r="B27" s="16">
        <v>219855.62649999998</v>
      </c>
      <c r="C27" s="16">
        <v>871668.57623999997</v>
      </c>
      <c r="D27" s="16">
        <v>3289761.7622400001</v>
      </c>
      <c r="E27" s="16">
        <v>3851754.47224</v>
      </c>
      <c r="F27" s="16">
        <v>4219816.0622399999</v>
      </c>
      <c r="G27" s="16">
        <v>5082370.89224</v>
      </c>
      <c r="H27" s="16">
        <v>5281117.2022399995</v>
      </c>
      <c r="I27" s="18"/>
      <c r="J27" s="18"/>
      <c r="K27" s="18"/>
      <c r="L27" s="18"/>
    </row>
    <row r="28" spans="1:12" x14ac:dyDescent="0.2">
      <c r="A28" s="15">
        <v>2019</v>
      </c>
      <c r="B28" s="16">
        <v>510677.56</v>
      </c>
      <c r="C28" s="16">
        <v>1425214.88</v>
      </c>
      <c r="D28" s="16">
        <v>1921597.83</v>
      </c>
      <c r="E28" s="16">
        <v>2926665.46</v>
      </c>
      <c r="F28" s="16">
        <v>4207758.91</v>
      </c>
      <c r="G28" s="16">
        <v>4514082.79</v>
      </c>
      <c r="H28" s="18"/>
      <c r="I28" s="18"/>
      <c r="J28" s="18"/>
      <c r="K28" s="18"/>
      <c r="L28" s="18"/>
    </row>
    <row r="29" spans="1:12" x14ac:dyDescent="0.2">
      <c r="A29" s="15">
        <v>2020</v>
      </c>
      <c r="B29" s="16">
        <v>120262.04999999999</v>
      </c>
      <c r="C29" s="16">
        <v>648780.14999999991</v>
      </c>
      <c r="D29" s="16">
        <v>1632589.66</v>
      </c>
      <c r="E29" s="16">
        <v>2860644.7</v>
      </c>
      <c r="F29" s="16">
        <v>3388582.1099999994</v>
      </c>
      <c r="G29" s="18"/>
      <c r="H29" s="18"/>
      <c r="I29" s="18"/>
      <c r="J29" s="18"/>
      <c r="K29" s="18"/>
      <c r="L29" s="18"/>
    </row>
    <row r="30" spans="1:12" x14ac:dyDescent="0.2">
      <c r="A30" s="15">
        <v>2021</v>
      </c>
      <c r="B30" s="16">
        <v>5817.71</v>
      </c>
      <c r="C30" s="16">
        <v>99895.340000000011</v>
      </c>
      <c r="D30" s="16">
        <v>529820.72000000009</v>
      </c>
      <c r="E30" s="16">
        <v>1128867.3500000001</v>
      </c>
      <c r="F30" s="18"/>
      <c r="G30" s="18"/>
      <c r="H30" s="18"/>
      <c r="I30" s="18"/>
      <c r="J30" s="18"/>
      <c r="K30" s="18"/>
      <c r="L30" s="18"/>
    </row>
    <row r="31" spans="1:12" x14ac:dyDescent="0.2">
      <c r="A31" s="15">
        <v>2022</v>
      </c>
      <c r="B31" s="16">
        <v>124045.7</v>
      </c>
      <c r="C31" s="16">
        <v>258015.29</v>
      </c>
      <c r="D31" s="16">
        <v>1389092.92</v>
      </c>
      <c r="E31" s="18"/>
      <c r="F31" s="18"/>
      <c r="G31" s="18"/>
      <c r="H31" s="18"/>
      <c r="I31" s="18"/>
      <c r="J31" s="18"/>
      <c r="K31" s="18"/>
      <c r="L31" s="18"/>
    </row>
    <row r="32" spans="1:12" x14ac:dyDescent="0.2">
      <c r="A32" s="15">
        <v>2023</v>
      </c>
      <c r="B32" s="16">
        <v>10047.380000000001</v>
      </c>
      <c r="C32" s="16">
        <v>471012.72000000003</v>
      </c>
      <c r="D32" s="18"/>
      <c r="E32" s="18"/>
      <c r="F32" s="18"/>
      <c r="G32" s="18"/>
      <c r="H32" s="18"/>
      <c r="I32" s="18"/>
      <c r="J32" s="18"/>
      <c r="K32" s="18"/>
      <c r="L32" s="18"/>
    </row>
    <row r="33" spans="1:12" x14ac:dyDescent="0.2">
      <c r="A33" s="15">
        <v>2024</v>
      </c>
      <c r="B33" s="16">
        <v>129009.42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x14ac:dyDescent="0.2">
      <c r="A34" s="19"/>
      <c r="B34" s="20"/>
      <c r="C34" s="21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25.5" x14ac:dyDescent="0.2">
      <c r="A35" s="23" t="s">
        <v>1</v>
      </c>
      <c r="B35" s="24"/>
      <c r="C35" s="47">
        <v>5.1823580645309448</v>
      </c>
      <c r="D35" s="47">
        <v>2.1152595331694664</v>
      </c>
      <c r="E35" s="47">
        <v>1.4462972345405081</v>
      </c>
      <c r="F35" s="47">
        <v>1.193394946690175</v>
      </c>
      <c r="G35" s="47">
        <v>1.1415470084369965</v>
      </c>
      <c r="H35" s="47">
        <v>1.0533005917515612</v>
      </c>
      <c r="I35" s="47">
        <v>1.0678628130004699</v>
      </c>
      <c r="J35" s="47">
        <v>1.0896268777208</v>
      </c>
      <c r="K35" s="47">
        <v>1.0212827918865592</v>
      </c>
      <c r="L35" s="47">
        <v>1.0071370129484027</v>
      </c>
    </row>
    <row r="36" spans="1:12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1:A22"/>
    <mergeCell ref="A20:L20"/>
    <mergeCell ref="B21:L21"/>
    <mergeCell ref="A2:L2"/>
    <mergeCell ref="A3:L3"/>
    <mergeCell ref="A4:A5"/>
    <mergeCell ref="B4:L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L53"/>
  <sheetViews>
    <sheetView zoomScaleNormal="100" workbookViewId="0"/>
  </sheetViews>
  <sheetFormatPr defaultRowHeight="12.75" x14ac:dyDescent="0.2"/>
  <cols>
    <col min="1" max="1" width="11" style="11" customWidth="1"/>
    <col min="2" max="12" width="11.85546875" style="11" customWidth="1"/>
    <col min="13" max="238" width="9.140625" style="11"/>
    <col min="239" max="239" width="10.5703125" style="11" customWidth="1"/>
    <col min="240" max="240" width="10.140625" style="11" bestFit="1" customWidth="1"/>
    <col min="241" max="241" width="11.140625" style="11" bestFit="1" customWidth="1"/>
    <col min="242" max="242" width="12.140625" style="11" bestFit="1" customWidth="1"/>
    <col min="243" max="250" width="12" style="11" bestFit="1" customWidth="1"/>
    <col min="251" max="251" width="13.140625" style="11" bestFit="1" customWidth="1"/>
    <col min="252" max="252" width="15.140625" style="11" customWidth="1"/>
    <col min="253" max="253" width="16" style="11" customWidth="1"/>
    <col min="254" max="254" width="15" style="11" customWidth="1"/>
    <col min="255" max="255" width="3.140625" style="11" customWidth="1"/>
    <col min="256" max="257" width="10.140625" style="11" customWidth="1"/>
    <col min="258" max="258" width="11.5703125" style="11" customWidth="1"/>
    <col min="259" max="259" width="7.5703125" style="11" customWidth="1"/>
    <col min="260" max="260" width="4.42578125" style="11" customWidth="1"/>
    <col min="261" max="261" width="11.42578125" style="11" customWidth="1"/>
    <col min="262" max="263" width="9.140625" style="11"/>
    <col min="264" max="264" width="11.140625" style="11" bestFit="1" customWidth="1"/>
    <col min="265" max="494" width="9.140625" style="11"/>
    <col min="495" max="495" width="10.5703125" style="11" customWidth="1"/>
    <col min="496" max="496" width="10.140625" style="11" bestFit="1" customWidth="1"/>
    <col min="497" max="497" width="11.140625" style="11" bestFit="1" customWidth="1"/>
    <col min="498" max="498" width="12.140625" style="11" bestFit="1" customWidth="1"/>
    <col min="499" max="506" width="12" style="11" bestFit="1" customWidth="1"/>
    <col min="507" max="507" width="13.140625" style="11" bestFit="1" customWidth="1"/>
    <col min="508" max="508" width="15.140625" style="11" customWidth="1"/>
    <col min="509" max="509" width="16" style="11" customWidth="1"/>
    <col min="510" max="510" width="15" style="11" customWidth="1"/>
    <col min="511" max="511" width="3.140625" style="11" customWidth="1"/>
    <col min="512" max="513" width="10.140625" style="11" customWidth="1"/>
    <col min="514" max="514" width="11.5703125" style="11" customWidth="1"/>
    <col min="515" max="515" width="7.5703125" style="11" customWidth="1"/>
    <col min="516" max="516" width="4.42578125" style="11" customWidth="1"/>
    <col min="517" max="517" width="11.42578125" style="11" customWidth="1"/>
    <col min="518" max="519" width="9.140625" style="11"/>
    <col min="520" max="520" width="11.140625" style="11" bestFit="1" customWidth="1"/>
    <col min="521" max="750" width="9.140625" style="11"/>
    <col min="751" max="751" width="10.5703125" style="11" customWidth="1"/>
    <col min="752" max="752" width="10.140625" style="11" bestFit="1" customWidth="1"/>
    <col min="753" max="753" width="11.140625" style="11" bestFit="1" customWidth="1"/>
    <col min="754" max="754" width="12.140625" style="11" bestFit="1" customWidth="1"/>
    <col min="755" max="762" width="12" style="11" bestFit="1" customWidth="1"/>
    <col min="763" max="763" width="13.140625" style="11" bestFit="1" customWidth="1"/>
    <col min="764" max="764" width="15.140625" style="11" customWidth="1"/>
    <col min="765" max="765" width="16" style="11" customWidth="1"/>
    <col min="766" max="766" width="15" style="11" customWidth="1"/>
    <col min="767" max="767" width="3.140625" style="11" customWidth="1"/>
    <col min="768" max="769" width="10.140625" style="11" customWidth="1"/>
    <col min="770" max="770" width="11.5703125" style="11" customWidth="1"/>
    <col min="771" max="771" width="7.5703125" style="11" customWidth="1"/>
    <col min="772" max="772" width="4.42578125" style="11" customWidth="1"/>
    <col min="773" max="773" width="11.42578125" style="11" customWidth="1"/>
    <col min="774" max="775" width="9.140625" style="11"/>
    <col min="776" max="776" width="11.140625" style="11" bestFit="1" customWidth="1"/>
    <col min="777" max="1006" width="9.140625" style="11"/>
    <col min="1007" max="1007" width="10.5703125" style="11" customWidth="1"/>
    <col min="1008" max="1008" width="10.140625" style="11" bestFit="1" customWidth="1"/>
    <col min="1009" max="1009" width="11.140625" style="11" bestFit="1" customWidth="1"/>
    <col min="1010" max="1010" width="12.140625" style="11" bestFit="1" customWidth="1"/>
    <col min="1011" max="1018" width="12" style="11" bestFit="1" customWidth="1"/>
    <col min="1019" max="1019" width="13.140625" style="11" bestFit="1" customWidth="1"/>
    <col min="1020" max="1020" width="15.140625" style="11" customWidth="1"/>
    <col min="1021" max="1021" width="16" style="11" customWidth="1"/>
    <col min="1022" max="1022" width="15" style="11" customWidth="1"/>
    <col min="1023" max="1023" width="3.140625" style="11" customWidth="1"/>
    <col min="1024" max="1025" width="10.140625" style="11" customWidth="1"/>
    <col min="1026" max="1026" width="11.5703125" style="11" customWidth="1"/>
    <col min="1027" max="1027" width="7.5703125" style="11" customWidth="1"/>
    <col min="1028" max="1028" width="4.42578125" style="11" customWidth="1"/>
    <col min="1029" max="1029" width="11.42578125" style="11" customWidth="1"/>
    <col min="1030" max="1031" width="9.140625" style="11"/>
    <col min="1032" max="1032" width="11.140625" style="11" bestFit="1" customWidth="1"/>
    <col min="1033" max="1262" width="9.140625" style="11"/>
    <col min="1263" max="1263" width="10.5703125" style="11" customWidth="1"/>
    <col min="1264" max="1264" width="10.140625" style="11" bestFit="1" customWidth="1"/>
    <col min="1265" max="1265" width="11.140625" style="11" bestFit="1" customWidth="1"/>
    <col min="1266" max="1266" width="12.140625" style="11" bestFit="1" customWidth="1"/>
    <col min="1267" max="1274" width="12" style="11" bestFit="1" customWidth="1"/>
    <col min="1275" max="1275" width="13.140625" style="11" bestFit="1" customWidth="1"/>
    <col min="1276" max="1276" width="15.140625" style="11" customWidth="1"/>
    <col min="1277" max="1277" width="16" style="11" customWidth="1"/>
    <col min="1278" max="1278" width="15" style="11" customWidth="1"/>
    <col min="1279" max="1279" width="3.140625" style="11" customWidth="1"/>
    <col min="1280" max="1281" width="10.140625" style="11" customWidth="1"/>
    <col min="1282" max="1282" width="11.5703125" style="11" customWidth="1"/>
    <col min="1283" max="1283" width="7.5703125" style="11" customWidth="1"/>
    <col min="1284" max="1284" width="4.42578125" style="11" customWidth="1"/>
    <col min="1285" max="1285" width="11.42578125" style="11" customWidth="1"/>
    <col min="1286" max="1287" width="9.140625" style="11"/>
    <col min="1288" max="1288" width="11.140625" style="11" bestFit="1" customWidth="1"/>
    <col min="1289" max="1518" width="9.140625" style="11"/>
    <col min="1519" max="1519" width="10.5703125" style="11" customWidth="1"/>
    <col min="1520" max="1520" width="10.140625" style="11" bestFit="1" customWidth="1"/>
    <col min="1521" max="1521" width="11.140625" style="11" bestFit="1" customWidth="1"/>
    <col min="1522" max="1522" width="12.140625" style="11" bestFit="1" customWidth="1"/>
    <col min="1523" max="1530" width="12" style="11" bestFit="1" customWidth="1"/>
    <col min="1531" max="1531" width="13.140625" style="11" bestFit="1" customWidth="1"/>
    <col min="1532" max="1532" width="15.140625" style="11" customWidth="1"/>
    <col min="1533" max="1533" width="16" style="11" customWidth="1"/>
    <col min="1534" max="1534" width="15" style="11" customWidth="1"/>
    <col min="1535" max="1535" width="3.140625" style="11" customWidth="1"/>
    <col min="1536" max="1537" width="10.140625" style="11" customWidth="1"/>
    <col min="1538" max="1538" width="11.5703125" style="11" customWidth="1"/>
    <col min="1539" max="1539" width="7.5703125" style="11" customWidth="1"/>
    <col min="1540" max="1540" width="4.42578125" style="11" customWidth="1"/>
    <col min="1541" max="1541" width="11.42578125" style="11" customWidth="1"/>
    <col min="1542" max="1543" width="9.140625" style="11"/>
    <col min="1544" max="1544" width="11.140625" style="11" bestFit="1" customWidth="1"/>
    <col min="1545" max="1774" width="9.140625" style="11"/>
    <col min="1775" max="1775" width="10.5703125" style="11" customWidth="1"/>
    <col min="1776" max="1776" width="10.140625" style="11" bestFit="1" customWidth="1"/>
    <col min="1777" max="1777" width="11.140625" style="11" bestFit="1" customWidth="1"/>
    <col min="1778" max="1778" width="12.140625" style="11" bestFit="1" customWidth="1"/>
    <col min="1779" max="1786" width="12" style="11" bestFit="1" customWidth="1"/>
    <col min="1787" max="1787" width="13.140625" style="11" bestFit="1" customWidth="1"/>
    <col min="1788" max="1788" width="15.140625" style="11" customWidth="1"/>
    <col min="1789" max="1789" width="16" style="11" customWidth="1"/>
    <col min="1790" max="1790" width="15" style="11" customWidth="1"/>
    <col min="1791" max="1791" width="3.140625" style="11" customWidth="1"/>
    <col min="1792" max="1793" width="10.140625" style="11" customWidth="1"/>
    <col min="1794" max="1794" width="11.5703125" style="11" customWidth="1"/>
    <col min="1795" max="1795" width="7.5703125" style="11" customWidth="1"/>
    <col min="1796" max="1796" width="4.42578125" style="11" customWidth="1"/>
    <col min="1797" max="1797" width="11.42578125" style="11" customWidth="1"/>
    <col min="1798" max="1799" width="9.140625" style="11"/>
    <col min="1800" max="1800" width="11.140625" style="11" bestFit="1" customWidth="1"/>
    <col min="1801" max="2030" width="9.140625" style="11"/>
    <col min="2031" max="2031" width="10.5703125" style="11" customWidth="1"/>
    <col min="2032" max="2032" width="10.140625" style="11" bestFit="1" customWidth="1"/>
    <col min="2033" max="2033" width="11.140625" style="11" bestFit="1" customWidth="1"/>
    <col min="2034" max="2034" width="12.140625" style="11" bestFit="1" customWidth="1"/>
    <col min="2035" max="2042" width="12" style="11" bestFit="1" customWidth="1"/>
    <col min="2043" max="2043" width="13.140625" style="11" bestFit="1" customWidth="1"/>
    <col min="2044" max="2044" width="15.140625" style="11" customWidth="1"/>
    <col min="2045" max="2045" width="16" style="11" customWidth="1"/>
    <col min="2046" max="2046" width="15" style="11" customWidth="1"/>
    <col min="2047" max="2047" width="3.140625" style="11" customWidth="1"/>
    <col min="2048" max="2049" width="10.140625" style="11" customWidth="1"/>
    <col min="2050" max="2050" width="11.5703125" style="11" customWidth="1"/>
    <col min="2051" max="2051" width="7.5703125" style="11" customWidth="1"/>
    <col min="2052" max="2052" width="4.42578125" style="11" customWidth="1"/>
    <col min="2053" max="2053" width="11.42578125" style="11" customWidth="1"/>
    <col min="2054" max="2055" width="9.140625" style="11"/>
    <col min="2056" max="2056" width="11.140625" style="11" bestFit="1" customWidth="1"/>
    <col min="2057" max="2286" width="9.140625" style="11"/>
    <col min="2287" max="2287" width="10.5703125" style="11" customWidth="1"/>
    <col min="2288" max="2288" width="10.140625" style="11" bestFit="1" customWidth="1"/>
    <col min="2289" max="2289" width="11.140625" style="11" bestFit="1" customWidth="1"/>
    <col min="2290" max="2290" width="12.140625" style="11" bestFit="1" customWidth="1"/>
    <col min="2291" max="2298" width="12" style="11" bestFit="1" customWidth="1"/>
    <col min="2299" max="2299" width="13.140625" style="11" bestFit="1" customWidth="1"/>
    <col min="2300" max="2300" width="15.140625" style="11" customWidth="1"/>
    <col min="2301" max="2301" width="16" style="11" customWidth="1"/>
    <col min="2302" max="2302" width="15" style="11" customWidth="1"/>
    <col min="2303" max="2303" width="3.140625" style="11" customWidth="1"/>
    <col min="2304" max="2305" width="10.140625" style="11" customWidth="1"/>
    <col min="2306" max="2306" width="11.5703125" style="11" customWidth="1"/>
    <col min="2307" max="2307" width="7.5703125" style="11" customWidth="1"/>
    <col min="2308" max="2308" width="4.42578125" style="11" customWidth="1"/>
    <col min="2309" max="2309" width="11.42578125" style="11" customWidth="1"/>
    <col min="2310" max="2311" width="9.140625" style="11"/>
    <col min="2312" max="2312" width="11.140625" style="11" bestFit="1" customWidth="1"/>
    <col min="2313" max="2542" width="9.140625" style="11"/>
    <col min="2543" max="2543" width="10.5703125" style="11" customWidth="1"/>
    <col min="2544" max="2544" width="10.140625" style="11" bestFit="1" customWidth="1"/>
    <col min="2545" max="2545" width="11.140625" style="11" bestFit="1" customWidth="1"/>
    <col min="2546" max="2546" width="12.140625" style="11" bestFit="1" customWidth="1"/>
    <col min="2547" max="2554" width="12" style="11" bestFit="1" customWidth="1"/>
    <col min="2555" max="2555" width="13.140625" style="11" bestFit="1" customWidth="1"/>
    <col min="2556" max="2556" width="15.140625" style="11" customWidth="1"/>
    <col min="2557" max="2557" width="16" style="11" customWidth="1"/>
    <col min="2558" max="2558" width="15" style="11" customWidth="1"/>
    <col min="2559" max="2559" width="3.140625" style="11" customWidth="1"/>
    <col min="2560" max="2561" width="10.140625" style="11" customWidth="1"/>
    <col min="2562" max="2562" width="11.5703125" style="11" customWidth="1"/>
    <col min="2563" max="2563" width="7.5703125" style="11" customWidth="1"/>
    <col min="2564" max="2564" width="4.42578125" style="11" customWidth="1"/>
    <col min="2565" max="2565" width="11.42578125" style="11" customWidth="1"/>
    <col min="2566" max="2567" width="9.140625" style="11"/>
    <col min="2568" max="2568" width="11.140625" style="11" bestFit="1" customWidth="1"/>
    <col min="2569" max="2798" width="9.140625" style="11"/>
    <col min="2799" max="2799" width="10.5703125" style="11" customWidth="1"/>
    <col min="2800" max="2800" width="10.140625" style="11" bestFit="1" customWidth="1"/>
    <col min="2801" max="2801" width="11.140625" style="11" bestFit="1" customWidth="1"/>
    <col min="2802" max="2802" width="12.140625" style="11" bestFit="1" customWidth="1"/>
    <col min="2803" max="2810" width="12" style="11" bestFit="1" customWidth="1"/>
    <col min="2811" max="2811" width="13.140625" style="11" bestFit="1" customWidth="1"/>
    <col min="2812" max="2812" width="15.140625" style="11" customWidth="1"/>
    <col min="2813" max="2813" width="16" style="11" customWidth="1"/>
    <col min="2814" max="2814" width="15" style="11" customWidth="1"/>
    <col min="2815" max="2815" width="3.140625" style="11" customWidth="1"/>
    <col min="2816" max="2817" width="10.140625" style="11" customWidth="1"/>
    <col min="2818" max="2818" width="11.5703125" style="11" customWidth="1"/>
    <col min="2819" max="2819" width="7.5703125" style="11" customWidth="1"/>
    <col min="2820" max="2820" width="4.42578125" style="11" customWidth="1"/>
    <col min="2821" max="2821" width="11.42578125" style="11" customWidth="1"/>
    <col min="2822" max="2823" width="9.140625" style="11"/>
    <col min="2824" max="2824" width="11.140625" style="11" bestFit="1" customWidth="1"/>
    <col min="2825" max="3054" width="9.140625" style="11"/>
    <col min="3055" max="3055" width="10.5703125" style="11" customWidth="1"/>
    <col min="3056" max="3056" width="10.140625" style="11" bestFit="1" customWidth="1"/>
    <col min="3057" max="3057" width="11.140625" style="11" bestFit="1" customWidth="1"/>
    <col min="3058" max="3058" width="12.140625" style="11" bestFit="1" customWidth="1"/>
    <col min="3059" max="3066" width="12" style="11" bestFit="1" customWidth="1"/>
    <col min="3067" max="3067" width="13.140625" style="11" bestFit="1" customWidth="1"/>
    <col min="3068" max="3068" width="15.140625" style="11" customWidth="1"/>
    <col min="3069" max="3069" width="16" style="11" customWidth="1"/>
    <col min="3070" max="3070" width="15" style="11" customWidth="1"/>
    <col min="3071" max="3071" width="3.140625" style="11" customWidth="1"/>
    <col min="3072" max="3073" width="10.140625" style="11" customWidth="1"/>
    <col min="3074" max="3074" width="11.5703125" style="11" customWidth="1"/>
    <col min="3075" max="3075" width="7.5703125" style="11" customWidth="1"/>
    <col min="3076" max="3076" width="4.42578125" style="11" customWidth="1"/>
    <col min="3077" max="3077" width="11.42578125" style="11" customWidth="1"/>
    <col min="3078" max="3079" width="9.140625" style="11"/>
    <col min="3080" max="3080" width="11.140625" style="11" bestFit="1" customWidth="1"/>
    <col min="3081" max="3310" width="9.140625" style="11"/>
    <col min="3311" max="3311" width="10.5703125" style="11" customWidth="1"/>
    <col min="3312" max="3312" width="10.140625" style="11" bestFit="1" customWidth="1"/>
    <col min="3313" max="3313" width="11.140625" style="11" bestFit="1" customWidth="1"/>
    <col min="3314" max="3314" width="12.140625" style="11" bestFit="1" customWidth="1"/>
    <col min="3315" max="3322" width="12" style="11" bestFit="1" customWidth="1"/>
    <col min="3323" max="3323" width="13.140625" style="11" bestFit="1" customWidth="1"/>
    <col min="3324" max="3324" width="15.140625" style="11" customWidth="1"/>
    <col min="3325" max="3325" width="16" style="11" customWidth="1"/>
    <col min="3326" max="3326" width="15" style="11" customWidth="1"/>
    <col min="3327" max="3327" width="3.140625" style="11" customWidth="1"/>
    <col min="3328" max="3329" width="10.140625" style="11" customWidth="1"/>
    <col min="3330" max="3330" width="11.5703125" style="11" customWidth="1"/>
    <col min="3331" max="3331" width="7.5703125" style="11" customWidth="1"/>
    <col min="3332" max="3332" width="4.42578125" style="11" customWidth="1"/>
    <col min="3333" max="3333" width="11.42578125" style="11" customWidth="1"/>
    <col min="3334" max="3335" width="9.140625" style="11"/>
    <col min="3336" max="3336" width="11.140625" style="11" bestFit="1" customWidth="1"/>
    <col min="3337" max="3566" width="9.140625" style="11"/>
    <col min="3567" max="3567" width="10.5703125" style="11" customWidth="1"/>
    <col min="3568" max="3568" width="10.140625" style="11" bestFit="1" customWidth="1"/>
    <col min="3569" max="3569" width="11.140625" style="11" bestFit="1" customWidth="1"/>
    <col min="3570" max="3570" width="12.140625" style="11" bestFit="1" customWidth="1"/>
    <col min="3571" max="3578" width="12" style="11" bestFit="1" customWidth="1"/>
    <col min="3579" max="3579" width="13.140625" style="11" bestFit="1" customWidth="1"/>
    <col min="3580" max="3580" width="15.140625" style="11" customWidth="1"/>
    <col min="3581" max="3581" width="16" style="11" customWidth="1"/>
    <col min="3582" max="3582" width="15" style="11" customWidth="1"/>
    <col min="3583" max="3583" width="3.140625" style="11" customWidth="1"/>
    <col min="3584" max="3585" width="10.140625" style="11" customWidth="1"/>
    <col min="3586" max="3586" width="11.5703125" style="11" customWidth="1"/>
    <col min="3587" max="3587" width="7.5703125" style="11" customWidth="1"/>
    <col min="3588" max="3588" width="4.42578125" style="11" customWidth="1"/>
    <col min="3589" max="3589" width="11.42578125" style="11" customWidth="1"/>
    <col min="3590" max="3591" width="9.140625" style="11"/>
    <col min="3592" max="3592" width="11.140625" style="11" bestFit="1" customWidth="1"/>
    <col min="3593" max="3822" width="9.140625" style="11"/>
    <col min="3823" max="3823" width="10.5703125" style="11" customWidth="1"/>
    <col min="3824" max="3824" width="10.140625" style="11" bestFit="1" customWidth="1"/>
    <col min="3825" max="3825" width="11.140625" style="11" bestFit="1" customWidth="1"/>
    <col min="3826" max="3826" width="12.140625" style="11" bestFit="1" customWidth="1"/>
    <col min="3827" max="3834" width="12" style="11" bestFit="1" customWidth="1"/>
    <col min="3835" max="3835" width="13.140625" style="11" bestFit="1" customWidth="1"/>
    <col min="3836" max="3836" width="15.140625" style="11" customWidth="1"/>
    <col min="3837" max="3837" width="16" style="11" customWidth="1"/>
    <col min="3838" max="3838" width="15" style="11" customWidth="1"/>
    <col min="3839" max="3839" width="3.140625" style="11" customWidth="1"/>
    <col min="3840" max="3841" width="10.140625" style="11" customWidth="1"/>
    <col min="3842" max="3842" width="11.5703125" style="11" customWidth="1"/>
    <col min="3843" max="3843" width="7.5703125" style="11" customWidth="1"/>
    <col min="3844" max="3844" width="4.42578125" style="11" customWidth="1"/>
    <col min="3845" max="3845" width="11.42578125" style="11" customWidth="1"/>
    <col min="3846" max="3847" width="9.140625" style="11"/>
    <col min="3848" max="3848" width="11.140625" style="11" bestFit="1" customWidth="1"/>
    <col min="3849" max="4078" width="9.140625" style="11"/>
    <col min="4079" max="4079" width="10.5703125" style="11" customWidth="1"/>
    <col min="4080" max="4080" width="10.140625" style="11" bestFit="1" customWidth="1"/>
    <col min="4081" max="4081" width="11.140625" style="11" bestFit="1" customWidth="1"/>
    <col min="4082" max="4082" width="12.140625" style="11" bestFit="1" customWidth="1"/>
    <col min="4083" max="4090" width="12" style="11" bestFit="1" customWidth="1"/>
    <col min="4091" max="4091" width="13.140625" style="11" bestFit="1" customWidth="1"/>
    <col min="4092" max="4092" width="15.140625" style="11" customWidth="1"/>
    <col min="4093" max="4093" width="16" style="11" customWidth="1"/>
    <col min="4094" max="4094" width="15" style="11" customWidth="1"/>
    <col min="4095" max="4095" width="3.140625" style="11" customWidth="1"/>
    <col min="4096" max="4097" width="10.140625" style="11" customWidth="1"/>
    <col min="4098" max="4098" width="11.5703125" style="11" customWidth="1"/>
    <col min="4099" max="4099" width="7.5703125" style="11" customWidth="1"/>
    <col min="4100" max="4100" width="4.42578125" style="11" customWidth="1"/>
    <col min="4101" max="4101" width="11.42578125" style="11" customWidth="1"/>
    <col min="4102" max="4103" width="9.140625" style="11"/>
    <col min="4104" max="4104" width="11.140625" style="11" bestFit="1" customWidth="1"/>
    <col min="4105" max="4334" width="9.140625" style="11"/>
    <col min="4335" max="4335" width="10.5703125" style="11" customWidth="1"/>
    <col min="4336" max="4336" width="10.140625" style="11" bestFit="1" customWidth="1"/>
    <col min="4337" max="4337" width="11.140625" style="11" bestFit="1" customWidth="1"/>
    <col min="4338" max="4338" width="12.140625" style="11" bestFit="1" customWidth="1"/>
    <col min="4339" max="4346" width="12" style="11" bestFit="1" customWidth="1"/>
    <col min="4347" max="4347" width="13.140625" style="11" bestFit="1" customWidth="1"/>
    <col min="4348" max="4348" width="15.140625" style="11" customWidth="1"/>
    <col min="4349" max="4349" width="16" style="11" customWidth="1"/>
    <col min="4350" max="4350" width="15" style="11" customWidth="1"/>
    <col min="4351" max="4351" width="3.140625" style="11" customWidth="1"/>
    <col min="4352" max="4353" width="10.140625" style="11" customWidth="1"/>
    <col min="4354" max="4354" width="11.5703125" style="11" customWidth="1"/>
    <col min="4355" max="4355" width="7.5703125" style="11" customWidth="1"/>
    <col min="4356" max="4356" width="4.42578125" style="11" customWidth="1"/>
    <col min="4357" max="4357" width="11.42578125" style="11" customWidth="1"/>
    <col min="4358" max="4359" width="9.140625" style="11"/>
    <col min="4360" max="4360" width="11.140625" style="11" bestFit="1" customWidth="1"/>
    <col min="4361" max="4590" width="9.140625" style="11"/>
    <col min="4591" max="4591" width="10.5703125" style="11" customWidth="1"/>
    <col min="4592" max="4592" width="10.140625" style="11" bestFit="1" customWidth="1"/>
    <col min="4593" max="4593" width="11.140625" style="11" bestFit="1" customWidth="1"/>
    <col min="4594" max="4594" width="12.140625" style="11" bestFit="1" customWidth="1"/>
    <col min="4595" max="4602" width="12" style="11" bestFit="1" customWidth="1"/>
    <col min="4603" max="4603" width="13.140625" style="11" bestFit="1" customWidth="1"/>
    <col min="4604" max="4604" width="15.140625" style="11" customWidth="1"/>
    <col min="4605" max="4605" width="16" style="11" customWidth="1"/>
    <col min="4606" max="4606" width="15" style="11" customWidth="1"/>
    <col min="4607" max="4607" width="3.140625" style="11" customWidth="1"/>
    <col min="4608" max="4609" width="10.140625" style="11" customWidth="1"/>
    <col min="4610" max="4610" width="11.5703125" style="11" customWidth="1"/>
    <col min="4611" max="4611" width="7.5703125" style="11" customWidth="1"/>
    <col min="4612" max="4612" width="4.42578125" style="11" customWidth="1"/>
    <col min="4613" max="4613" width="11.42578125" style="11" customWidth="1"/>
    <col min="4614" max="4615" width="9.140625" style="11"/>
    <col min="4616" max="4616" width="11.140625" style="11" bestFit="1" customWidth="1"/>
    <col min="4617" max="4846" width="9.140625" style="11"/>
    <col min="4847" max="4847" width="10.5703125" style="11" customWidth="1"/>
    <col min="4848" max="4848" width="10.140625" style="11" bestFit="1" customWidth="1"/>
    <col min="4849" max="4849" width="11.140625" style="11" bestFit="1" customWidth="1"/>
    <col min="4850" max="4850" width="12.140625" style="11" bestFit="1" customWidth="1"/>
    <col min="4851" max="4858" width="12" style="11" bestFit="1" customWidth="1"/>
    <col min="4859" max="4859" width="13.140625" style="11" bestFit="1" customWidth="1"/>
    <col min="4860" max="4860" width="15.140625" style="11" customWidth="1"/>
    <col min="4861" max="4861" width="16" style="11" customWidth="1"/>
    <col min="4862" max="4862" width="15" style="11" customWidth="1"/>
    <col min="4863" max="4863" width="3.140625" style="11" customWidth="1"/>
    <col min="4864" max="4865" width="10.140625" style="11" customWidth="1"/>
    <col min="4866" max="4866" width="11.5703125" style="11" customWidth="1"/>
    <col min="4867" max="4867" width="7.5703125" style="11" customWidth="1"/>
    <col min="4868" max="4868" width="4.42578125" style="11" customWidth="1"/>
    <col min="4869" max="4869" width="11.42578125" style="11" customWidth="1"/>
    <col min="4870" max="4871" width="9.140625" style="11"/>
    <col min="4872" max="4872" width="11.140625" style="11" bestFit="1" customWidth="1"/>
    <col min="4873" max="5102" width="9.140625" style="11"/>
    <col min="5103" max="5103" width="10.5703125" style="11" customWidth="1"/>
    <col min="5104" max="5104" width="10.140625" style="11" bestFit="1" customWidth="1"/>
    <col min="5105" max="5105" width="11.140625" style="11" bestFit="1" customWidth="1"/>
    <col min="5106" max="5106" width="12.140625" style="11" bestFit="1" customWidth="1"/>
    <col min="5107" max="5114" width="12" style="11" bestFit="1" customWidth="1"/>
    <col min="5115" max="5115" width="13.140625" style="11" bestFit="1" customWidth="1"/>
    <col min="5116" max="5116" width="15.140625" style="11" customWidth="1"/>
    <col min="5117" max="5117" width="16" style="11" customWidth="1"/>
    <col min="5118" max="5118" width="15" style="11" customWidth="1"/>
    <col min="5119" max="5119" width="3.140625" style="11" customWidth="1"/>
    <col min="5120" max="5121" width="10.140625" style="11" customWidth="1"/>
    <col min="5122" max="5122" width="11.5703125" style="11" customWidth="1"/>
    <col min="5123" max="5123" width="7.5703125" style="11" customWidth="1"/>
    <col min="5124" max="5124" width="4.42578125" style="11" customWidth="1"/>
    <col min="5125" max="5125" width="11.42578125" style="11" customWidth="1"/>
    <col min="5126" max="5127" width="9.140625" style="11"/>
    <col min="5128" max="5128" width="11.140625" style="11" bestFit="1" customWidth="1"/>
    <col min="5129" max="5358" width="9.140625" style="11"/>
    <col min="5359" max="5359" width="10.5703125" style="11" customWidth="1"/>
    <col min="5360" max="5360" width="10.140625" style="11" bestFit="1" customWidth="1"/>
    <col min="5361" max="5361" width="11.140625" style="11" bestFit="1" customWidth="1"/>
    <col min="5362" max="5362" width="12.140625" style="11" bestFit="1" customWidth="1"/>
    <col min="5363" max="5370" width="12" style="11" bestFit="1" customWidth="1"/>
    <col min="5371" max="5371" width="13.140625" style="11" bestFit="1" customWidth="1"/>
    <col min="5372" max="5372" width="15.140625" style="11" customWidth="1"/>
    <col min="5373" max="5373" width="16" style="11" customWidth="1"/>
    <col min="5374" max="5374" width="15" style="11" customWidth="1"/>
    <col min="5375" max="5375" width="3.140625" style="11" customWidth="1"/>
    <col min="5376" max="5377" width="10.140625" style="11" customWidth="1"/>
    <col min="5378" max="5378" width="11.5703125" style="11" customWidth="1"/>
    <col min="5379" max="5379" width="7.5703125" style="11" customWidth="1"/>
    <col min="5380" max="5380" width="4.42578125" style="11" customWidth="1"/>
    <col min="5381" max="5381" width="11.42578125" style="11" customWidth="1"/>
    <col min="5382" max="5383" width="9.140625" style="11"/>
    <col min="5384" max="5384" width="11.140625" style="11" bestFit="1" customWidth="1"/>
    <col min="5385" max="5614" width="9.140625" style="11"/>
    <col min="5615" max="5615" width="10.5703125" style="11" customWidth="1"/>
    <col min="5616" max="5616" width="10.140625" style="11" bestFit="1" customWidth="1"/>
    <col min="5617" max="5617" width="11.140625" style="11" bestFit="1" customWidth="1"/>
    <col min="5618" max="5618" width="12.140625" style="11" bestFit="1" customWidth="1"/>
    <col min="5619" max="5626" width="12" style="11" bestFit="1" customWidth="1"/>
    <col min="5627" max="5627" width="13.140625" style="11" bestFit="1" customWidth="1"/>
    <col min="5628" max="5628" width="15.140625" style="11" customWidth="1"/>
    <col min="5629" max="5629" width="16" style="11" customWidth="1"/>
    <col min="5630" max="5630" width="15" style="11" customWidth="1"/>
    <col min="5631" max="5631" width="3.140625" style="11" customWidth="1"/>
    <col min="5632" max="5633" width="10.140625" style="11" customWidth="1"/>
    <col min="5634" max="5634" width="11.5703125" style="11" customWidth="1"/>
    <col min="5635" max="5635" width="7.5703125" style="11" customWidth="1"/>
    <col min="5636" max="5636" width="4.42578125" style="11" customWidth="1"/>
    <col min="5637" max="5637" width="11.42578125" style="11" customWidth="1"/>
    <col min="5638" max="5639" width="9.140625" style="11"/>
    <col min="5640" max="5640" width="11.140625" style="11" bestFit="1" customWidth="1"/>
    <col min="5641" max="5870" width="9.140625" style="11"/>
    <col min="5871" max="5871" width="10.5703125" style="11" customWidth="1"/>
    <col min="5872" max="5872" width="10.140625" style="11" bestFit="1" customWidth="1"/>
    <col min="5873" max="5873" width="11.140625" style="11" bestFit="1" customWidth="1"/>
    <col min="5874" max="5874" width="12.140625" style="11" bestFit="1" customWidth="1"/>
    <col min="5875" max="5882" width="12" style="11" bestFit="1" customWidth="1"/>
    <col min="5883" max="5883" width="13.140625" style="11" bestFit="1" customWidth="1"/>
    <col min="5884" max="5884" width="15.140625" style="11" customWidth="1"/>
    <col min="5885" max="5885" width="16" style="11" customWidth="1"/>
    <col min="5886" max="5886" width="15" style="11" customWidth="1"/>
    <col min="5887" max="5887" width="3.140625" style="11" customWidth="1"/>
    <col min="5888" max="5889" width="10.140625" style="11" customWidth="1"/>
    <col min="5890" max="5890" width="11.5703125" style="11" customWidth="1"/>
    <col min="5891" max="5891" width="7.5703125" style="11" customWidth="1"/>
    <col min="5892" max="5892" width="4.42578125" style="11" customWidth="1"/>
    <col min="5893" max="5893" width="11.42578125" style="11" customWidth="1"/>
    <col min="5894" max="5895" width="9.140625" style="11"/>
    <col min="5896" max="5896" width="11.140625" style="11" bestFit="1" customWidth="1"/>
    <col min="5897" max="6126" width="9.140625" style="11"/>
    <col min="6127" max="6127" width="10.5703125" style="11" customWidth="1"/>
    <col min="6128" max="6128" width="10.140625" style="11" bestFit="1" customWidth="1"/>
    <col min="6129" max="6129" width="11.140625" style="11" bestFit="1" customWidth="1"/>
    <col min="6130" max="6130" width="12.140625" style="11" bestFit="1" customWidth="1"/>
    <col min="6131" max="6138" width="12" style="11" bestFit="1" customWidth="1"/>
    <col min="6139" max="6139" width="13.140625" style="11" bestFit="1" customWidth="1"/>
    <col min="6140" max="6140" width="15.140625" style="11" customWidth="1"/>
    <col min="6141" max="6141" width="16" style="11" customWidth="1"/>
    <col min="6142" max="6142" width="15" style="11" customWidth="1"/>
    <col min="6143" max="6143" width="3.140625" style="11" customWidth="1"/>
    <col min="6144" max="6145" width="10.140625" style="11" customWidth="1"/>
    <col min="6146" max="6146" width="11.5703125" style="11" customWidth="1"/>
    <col min="6147" max="6147" width="7.5703125" style="11" customWidth="1"/>
    <col min="6148" max="6148" width="4.42578125" style="11" customWidth="1"/>
    <col min="6149" max="6149" width="11.42578125" style="11" customWidth="1"/>
    <col min="6150" max="6151" width="9.140625" style="11"/>
    <col min="6152" max="6152" width="11.140625" style="11" bestFit="1" customWidth="1"/>
    <col min="6153" max="6382" width="9.140625" style="11"/>
    <col min="6383" max="6383" width="10.5703125" style="11" customWidth="1"/>
    <col min="6384" max="6384" width="10.140625" style="11" bestFit="1" customWidth="1"/>
    <col min="6385" max="6385" width="11.140625" style="11" bestFit="1" customWidth="1"/>
    <col min="6386" max="6386" width="12.140625" style="11" bestFit="1" customWidth="1"/>
    <col min="6387" max="6394" width="12" style="11" bestFit="1" customWidth="1"/>
    <col min="6395" max="6395" width="13.140625" style="11" bestFit="1" customWidth="1"/>
    <col min="6396" max="6396" width="15.140625" style="11" customWidth="1"/>
    <col min="6397" max="6397" width="16" style="11" customWidth="1"/>
    <col min="6398" max="6398" width="15" style="11" customWidth="1"/>
    <col min="6399" max="6399" width="3.140625" style="11" customWidth="1"/>
    <col min="6400" max="6401" width="10.140625" style="11" customWidth="1"/>
    <col min="6402" max="6402" width="11.5703125" style="11" customWidth="1"/>
    <col min="6403" max="6403" width="7.5703125" style="11" customWidth="1"/>
    <col min="6404" max="6404" width="4.42578125" style="11" customWidth="1"/>
    <col min="6405" max="6405" width="11.42578125" style="11" customWidth="1"/>
    <col min="6406" max="6407" width="9.140625" style="11"/>
    <col min="6408" max="6408" width="11.140625" style="11" bestFit="1" customWidth="1"/>
    <col min="6409" max="6638" width="9.140625" style="11"/>
    <col min="6639" max="6639" width="10.5703125" style="11" customWidth="1"/>
    <col min="6640" max="6640" width="10.140625" style="11" bestFit="1" customWidth="1"/>
    <col min="6641" max="6641" width="11.140625" style="11" bestFit="1" customWidth="1"/>
    <col min="6642" max="6642" width="12.140625" style="11" bestFit="1" customWidth="1"/>
    <col min="6643" max="6650" width="12" style="11" bestFit="1" customWidth="1"/>
    <col min="6651" max="6651" width="13.140625" style="11" bestFit="1" customWidth="1"/>
    <col min="6652" max="6652" width="15.140625" style="11" customWidth="1"/>
    <col min="6653" max="6653" width="16" style="11" customWidth="1"/>
    <col min="6654" max="6654" width="15" style="11" customWidth="1"/>
    <col min="6655" max="6655" width="3.140625" style="11" customWidth="1"/>
    <col min="6656" max="6657" width="10.140625" style="11" customWidth="1"/>
    <col min="6658" max="6658" width="11.5703125" style="11" customWidth="1"/>
    <col min="6659" max="6659" width="7.5703125" style="11" customWidth="1"/>
    <col min="6660" max="6660" width="4.42578125" style="11" customWidth="1"/>
    <col min="6661" max="6661" width="11.42578125" style="11" customWidth="1"/>
    <col min="6662" max="6663" width="9.140625" style="11"/>
    <col min="6664" max="6664" width="11.140625" style="11" bestFit="1" customWidth="1"/>
    <col min="6665" max="6894" width="9.140625" style="11"/>
    <col min="6895" max="6895" width="10.5703125" style="11" customWidth="1"/>
    <col min="6896" max="6896" width="10.140625" style="11" bestFit="1" customWidth="1"/>
    <col min="6897" max="6897" width="11.140625" style="11" bestFit="1" customWidth="1"/>
    <col min="6898" max="6898" width="12.140625" style="11" bestFit="1" customWidth="1"/>
    <col min="6899" max="6906" width="12" style="11" bestFit="1" customWidth="1"/>
    <col min="6907" max="6907" width="13.140625" style="11" bestFit="1" customWidth="1"/>
    <col min="6908" max="6908" width="15.140625" style="11" customWidth="1"/>
    <col min="6909" max="6909" width="16" style="11" customWidth="1"/>
    <col min="6910" max="6910" width="15" style="11" customWidth="1"/>
    <col min="6911" max="6911" width="3.140625" style="11" customWidth="1"/>
    <col min="6912" max="6913" width="10.140625" style="11" customWidth="1"/>
    <col min="6914" max="6914" width="11.5703125" style="11" customWidth="1"/>
    <col min="6915" max="6915" width="7.5703125" style="11" customWidth="1"/>
    <col min="6916" max="6916" width="4.42578125" style="11" customWidth="1"/>
    <col min="6917" max="6917" width="11.42578125" style="11" customWidth="1"/>
    <col min="6918" max="6919" width="9.140625" style="11"/>
    <col min="6920" max="6920" width="11.140625" style="11" bestFit="1" customWidth="1"/>
    <col min="6921" max="7150" width="9.140625" style="11"/>
    <col min="7151" max="7151" width="10.5703125" style="11" customWidth="1"/>
    <col min="7152" max="7152" width="10.140625" style="11" bestFit="1" customWidth="1"/>
    <col min="7153" max="7153" width="11.140625" style="11" bestFit="1" customWidth="1"/>
    <col min="7154" max="7154" width="12.140625" style="11" bestFit="1" customWidth="1"/>
    <col min="7155" max="7162" width="12" style="11" bestFit="1" customWidth="1"/>
    <col min="7163" max="7163" width="13.140625" style="11" bestFit="1" customWidth="1"/>
    <col min="7164" max="7164" width="15.140625" style="11" customWidth="1"/>
    <col min="7165" max="7165" width="16" style="11" customWidth="1"/>
    <col min="7166" max="7166" width="15" style="11" customWidth="1"/>
    <col min="7167" max="7167" width="3.140625" style="11" customWidth="1"/>
    <col min="7168" max="7169" width="10.140625" style="11" customWidth="1"/>
    <col min="7170" max="7170" width="11.5703125" style="11" customWidth="1"/>
    <col min="7171" max="7171" width="7.5703125" style="11" customWidth="1"/>
    <col min="7172" max="7172" width="4.42578125" style="11" customWidth="1"/>
    <col min="7173" max="7173" width="11.42578125" style="11" customWidth="1"/>
    <col min="7174" max="7175" width="9.140625" style="11"/>
    <col min="7176" max="7176" width="11.140625" style="11" bestFit="1" customWidth="1"/>
    <col min="7177" max="7406" width="9.140625" style="11"/>
    <col min="7407" max="7407" width="10.5703125" style="11" customWidth="1"/>
    <col min="7408" max="7408" width="10.140625" style="11" bestFit="1" customWidth="1"/>
    <col min="7409" max="7409" width="11.140625" style="11" bestFit="1" customWidth="1"/>
    <col min="7410" max="7410" width="12.140625" style="11" bestFit="1" customWidth="1"/>
    <col min="7411" max="7418" width="12" style="11" bestFit="1" customWidth="1"/>
    <col min="7419" max="7419" width="13.140625" style="11" bestFit="1" customWidth="1"/>
    <col min="7420" max="7420" width="15.140625" style="11" customWidth="1"/>
    <col min="7421" max="7421" width="16" style="11" customWidth="1"/>
    <col min="7422" max="7422" width="15" style="11" customWidth="1"/>
    <col min="7423" max="7423" width="3.140625" style="11" customWidth="1"/>
    <col min="7424" max="7425" width="10.140625" style="11" customWidth="1"/>
    <col min="7426" max="7426" width="11.5703125" style="11" customWidth="1"/>
    <col min="7427" max="7427" width="7.5703125" style="11" customWidth="1"/>
    <col min="7428" max="7428" width="4.42578125" style="11" customWidth="1"/>
    <col min="7429" max="7429" width="11.42578125" style="11" customWidth="1"/>
    <col min="7430" max="7431" width="9.140625" style="11"/>
    <col min="7432" max="7432" width="11.140625" style="11" bestFit="1" customWidth="1"/>
    <col min="7433" max="7662" width="9.140625" style="11"/>
    <col min="7663" max="7663" width="10.5703125" style="11" customWidth="1"/>
    <col min="7664" max="7664" width="10.140625" style="11" bestFit="1" customWidth="1"/>
    <col min="7665" max="7665" width="11.140625" style="11" bestFit="1" customWidth="1"/>
    <col min="7666" max="7666" width="12.140625" style="11" bestFit="1" customWidth="1"/>
    <col min="7667" max="7674" width="12" style="11" bestFit="1" customWidth="1"/>
    <col min="7675" max="7675" width="13.140625" style="11" bestFit="1" customWidth="1"/>
    <col min="7676" max="7676" width="15.140625" style="11" customWidth="1"/>
    <col min="7677" max="7677" width="16" style="11" customWidth="1"/>
    <col min="7678" max="7678" width="15" style="11" customWidth="1"/>
    <col min="7679" max="7679" width="3.140625" style="11" customWidth="1"/>
    <col min="7680" max="7681" width="10.140625" style="11" customWidth="1"/>
    <col min="7682" max="7682" width="11.5703125" style="11" customWidth="1"/>
    <col min="7683" max="7683" width="7.5703125" style="11" customWidth="1"/>
    <col min="7684" max="7684" width="4.42578125" style="11" customWidth="1"/>
    <col min="7685" max="7685" width="11.42578125" style="11" customWidth="1"/>
    <col min="7686" max="7687" width="9.140625" style="11"/>
    <col min="7688" max="7688" width="11.140625" style="11" bestFit="1" customWidth="1"/>
    <col min="7689" max="7918" width="9.140625" style="11"/>
    <col min="7919" max="7919" width="10.5703125" style="11" customWidth="1"/>
    <col min="7920" max="7920" width="10.140625" style="11" bestFit="1" customWidth="1"/>
    <col min="7921" max="7921" width="11.140625" style="11" bestFit="1" customWidth="1"/>
    <col min="7922" max="7922" width="12.140625" style="11" bestFit="1" customWidth="1"/>
    <col min="7923" max="7930" width="12" style="11" bestFit="1" customWidth="1"/>
    <col min="7931" max="7931" width="13.140625" style="11" bestFit="1" customWidth="1"/>
    <col min="7932" max="7932" width="15.140625" style="11" customWidth="1"/>
    <col min="7933" max="7933" width="16" style="11" customWidth="1"/>
    <col min="7934" max="7934" width="15" style="11" customWidth="1"/>
    <col min="7935" max="7935" width="3.140625" style="11" customWidth="1"/>
    <col min="7936" max="7937" width="10.140625" style="11" customWidth="1"/>
    <col min="7938" max="7938" width="11.5703125" style="11" customWidth="1"/>
    <col min="7939" max="7939" width="7.5703125" style="11" customWidth="1"/>
    <col min="7940" max="7940" width="4.42578125" style="11" customWidth="1"/>
    <col min="7941" max="7941" width="11.42578125" style="11" customWidth="1"/>
    <col min="7942" max="7943" width="9.140625" style="11"/>
    <col min="7944" max="7944" width="11.140625" style="11" bestFit="1" customWidth="1"/>
    <col min="7945" max="8174" width="9.140625" style="11"/>
    <col min="8175" max="8175" width="10.5703125" style="11" customWidth="1"/>
    <col min="8176" max="8176" width="10.140625" style="11" bestFit="1" customWidth="1"/>
    <col min="8177" max="8177" width="11.140625" style="11" bestFit="1" customWidth="1"/>
    <col min="8178" max="8178" width="12.140625" style="11" bestFit="1" customWidth="1"/>
    <col min="8179" max="8186" width="12" style="11" bestFit="1" customWidth="1"/>
    <col min="8187" max="8187" width="13.140625" style="11" bestFit="1" customWidth="1"/>
    <col min="8188" max="8188" width="15.140625" style="11" customWidth="1"/>
    <col min="8189" max="8189" width="16" style="11" customWidth="1"/>
    <col min="8190" max="8190" width="15" style="11" customWidth="1"/>
    <col min="8191" max="8191" width="3.140625" style="11" customWidth="1"/>
    <col min="8192" max="8193" width="10.140625" style="11" customWidth="1"/>
    <col min="8194" max="8194" width="11.5703125" style="11" customWidth="1"/>
    <col min="8195" max="8195" width="7.5703125" style="11" customWidth="1"/>
    <col min="8196" max="8196" width="4.42578125" style="11" customWidth="1"/>
    <col min="8197" max="8197" width="11.42578125" style="11" customWidth="1"/>
    <col min="8198" max="8199" width="9.140625" style="11"/>
    <col min="8200" max="8200" width="11.140625" style="11" bestFit="1" customWidth="1"/>
    <col min="8201" max="8430" width="9.140625" style="11"/>
    <col min="8431" max="8431" width="10.5703125" style="11" customWidth="1"/>
    <col min="8432" max="8432" width="10.140625" style="11" bestFit="1" customWidth="1"/>
    <col min="8433" max="8433" width="11.140625" style="11" bestFit="1" customWidth="1"/>
    <col min="8434" max="8434" width="12.140625" style="11" bestFit="1" customWidth="1"/>
    <col min="8435" max="8442" width="12" style="11" bestFit="1" customWidth="1"/>
    <col min="8443" max="8443" width="13.140625" style="11" bestFit="1" customWidth="1"/>
    <col min="8444" max="8444" width="15.140625" style="11" customWidth="1"/>
    <col min="8445" max="8445" width="16" style="11" customWidth="1"/>
    <col min="8446" max="8446" width="15" style="11" customWidth="1"/>
    <col min="8447" max="8447" width="3.140625" style="11" customWidth="1"/>
    <col min="8448" max="8449" width="10.140625" style="11" customWidth="1"/>
    <col min="8450" max="8450" width="11.5703125" style="11" customWidth="1"/>
    <col min="8451" max="8451" width="7.5703125" style="11" customWidth="1"/>
    <col min="8452" max="8452" width="4.42578125" style="11" customWidth="1"/>
    <col min="8453" max="8453" width="11.42578125" style="11" customWidth="1"/>
    <col min="8454" max="8455" width="9.140625" style="11"/>
    <col min="8456" max="8456" width="11.140625" style="11" bestFit="1" customWidth="1"/>
    <col min="8457" max="8686" width="9.140625" style="11"/>
    <col min="8687" max="8687" width="10.5703125" style="11" customWidth="1"/>
    <col min="8688" max="8688" width="10.140625" style="11" bestFit="1" customWidth="1"/>
    <col min="8689" max="8689" width="11.140625" style="11" bestFit="1" customWidth="1"/>
    <col min="8690" max="8690" width="12.140625" style="11" bestFit="1" customWidth="1"/>
    <col min="8691" max="8698" width="12" style="11" bestFit="1" customWidth="1"/>
    <col min="8699" max="8699" width="13.140625" style="11" bestFit="1" customWidth="1"/>
    <col min="8700" max="8700" width="15.140625" style="11" customWidth="1"/>
    <col min="8701" max="8701" width="16" style="11" customWidth="1"/>
    <col min="8702" max="8702" width="15" style="11" customWidth="1"/>
    <col min="8703" max="8703" width="3.140625" style="11" customWidth="1"/>
    <col min="8704" max="8705" width="10.140625" style="11" customWidth="1"/>
    <col min="8706" max="8706" width="11.5703125" style="11" customWidth="1"/>
    <col min="8707" max="8707" width="7.5703125" style="11" customWidth="1"/>
    <col min="8708" max="8708" width="4.42578125" style="11" customWidth="1"/>
    <col min="8709" max="8709" width="11.42578125" style="11" customWidth="1"/>
    <col min="8710" max="8711" width="9.140625" style="11"/>
    <col min="8712" max="8712" width="11.140625" style="11" bestFit="1" customWidth="1"/>
    <col min="8713" max="8942" width="9.140625" style="11"/>
    <col min="8943" max="8943" width="10.5703125" style="11" customWidth="1"/>
    <col min="8944" max="8944" width="10.140625" style="11" bestFit="1" customWidth="1"/>
    <col min="8945" max="8945" width="11.140625" style="11" bestFit="1" customWidth="1"/>
    <col min="8946" max="8946" width="12.140625" style="11" bestFit="1" customWidth="1"/>
    <col min="8947" max="8954" width="12" style="11" bestFit="1" customWidth="1"/>
    <col min="8955" max="8955" width="13.140625" style="11" bestFit="1" customWidth="1"/>
    <col min="8956" max="8956" width="15.140625" style="11" customWidth="1"/>
    <col min="8957" max="8957" width="16" style="11" customWidth="1"/>
    <col min="8958" max="8958" width="15" style="11" customWidth="1"/>
    <col min="8959" max="8959" width="3.140625" style="11" customWidth="1"/>
    <col min="8960" max="8961" width="10.140625" style="11" customWidth="1"/>
    <col min="8962" max="8962" width="11.5703125" style="11" customWidth="1"/>
    <col min="8963" max="8963" width="7.5703125" style="11" customWidth="1"/>
    <col min="8964" max="8964" width="4.42578125" style="11" customWidth="1"/>
    <col min="8965" max="8965" width="11.42578125" style="11" customWidth="1"/>
    <col min="8966" max="8967" width="9.140625" style="11"/>
    <col min="8968" max="8968" width="11.140625" style="11" bestFit="1" customWidth="1"/>
    <col min="8969" max="9198" width="9.140625" style="11"/>
    <col min="9199" max="9199" width="10.5703125" style="11" customWidth="1"/>
    <col min="9200" max="9200" width="10.140625" style="11" bestFit="1" customWidth="1"/>
    <col min="9201" max="9201" width="11.140625" style="11" bestFit="1" customWidth="1"/>
    <col min="9202" max="9202" width="12.140625" style="11" bestFit="1" customWidth="1"/>
    <col min="9203" max="9210" width="12" style="11" bestFit="1" customWidth="1"/>
    <col min="9211" max="9211" width="13.140625" style="11" bestFit="1" customWidth="1"/>
    <col min="9212" max="9212" width="15.140625" style="11" customWidth="1"/>
    <col min="9213" max="9213" width="16" style="11" customWidth="1"/>
    <col min="9214" max="9214" width="15" style="11" customWidth="1"/>
    <col min="9215" max="9215" width="3.140625" style="11" customWidth="1"/>
    <col min="9216" max="9217" width="10.140625" style="11" customWidth="1"/>
    <col min="9218" max="9218" width="11.5703125" style="11" customWidth="1"/>
    <col min="9219" max="9219" width="7.5703125" style="11" customWidth="1"/>
    <col min="9220" max="9220" width="4.42578125" style="11" customWidth="1"/>
    <col min="9221" max="9221" width="11.42578125" style="11" customWidth="1"/>
    <col min="9222" max="9223" width="9.140625" style="11"/>
    <col min="9224" max="9224" width="11.140625" style="11" bestFit="1" customWidth="1"/>
    <col min="9225" max="9454" width="9.140625" style="11"/>
    <col min="9455" max="9455" width="10.5703125" style="11" customWidth="1"/>
    <col min="9456" max="9456" width="10.140625" style="11" bestFit="1" customWidth="1"/>
    <col min="9457" max="9457" width="11.140625" style="11" bestFit="1" customWidth="1"/>
    <col min="9458" max="9458" width="12.140625" style="11" bestFit="1" customWidth="1"/>
    <col min="9459" max="9466" width="12" style="11" bestFit="1" customWidth="1"/>
    <col min="9467" max="9467" width="13.140625" style="11" bestFit="1" customWidth="1"/>
    <col min="9468" max="9468" width="15.140625" style="11" customWidth="1"/>
    <col min="9469" max="9469" width="16" style="11" customWidth="1"/>
    <col min="9470" max="9470" width="15" style="11" customWidth="1"/>
    <col min="9471" max="9471" width="3.140625" style="11" customWidth="1"/>
    <col min="9472" max="9473" width="10.140625" style="11" customWidth="1"/>
    <col min="9474" max="9474" width="11.5703125" style="11" customWidth="1"/>
    <col min="9475" max="9475" width="7.5703125" style="11" customWidth="1"/>
    <col min="9476" max="9476" width="4.42578125" style="11" customWidth="1"/>
    <col min="9477" max="9477" width="11.42578125" style="11" customWidth="1"/>
    <col min="9478" max="9479" width="9.140625" style="11"/>
    <col min="9480" max="9480" width="11.140625" style="11" bestFit="1" customWidth="1"/>
    <col min="9481" max="9710" width="9.140625" style="11"/>
    <col min="9711" max="9711" width="10.5703125" style="11" customWidth="1"/>
    <col min="9712" max="9712" width="10.140625" style="11" bestFit="1" customWidth="1"/>
    <col min="9713" max="9713" width="11.140625" style="11" bestFit="1" customWidth="1"/>
    <col min="9714" max="9714" width="12.140625" style="11" bestFit="1" customWidth="1"/>
    <col min="9715" max="9722" width="12" style="11" bestFit="1" customWidth="1"/>
    <col min="9723" max="9723" width="13.140625" style="11" bestFit="1" customWidth="1"/>
    <col min="9724" max="9724" width="15.140625" style="11" customWidth="1"/>
    <col min="9725" max="9725" width="16" style="11" customWidth="1"/>
    <col min="9726" max="9726" width="15" style="11" customWidth="1"/>
    <col min="9727" max="9727" width="3.140625" style="11" customWidth="1"/>
    <col min="9728" max="9729" width="10.140625" style="11" customWidth="1"/>
    <col min="9730" max="9730" width="11.5703125" style="11" customWidth="1"/>
    <col min="9731" max="9731" width="7.5703125" style="11" customWidth="1"/>
    <col min="9732" max="9732" width="4.42578125" style="11" customWidth="1"/>
    <col min="9733" max="9733" width="11.42578125" style="11" customWidth="1"/>
    <col min="9734" max="9735" width="9.140625" style="11"/>
    <col min="9736" max="9736" width="11.140625" style="11" bestFit="1" customWidth="1"/>
    <col min="9737" max="9966" width="9.140625" style="11"/>
    <col min="9967" max="9967" width="10.5703125" style="11" customWidth="1"/>
    <col min="9968" max="9968" width="10.140625" style="11" bestFit="1" customWidth="1"/>
    <col min="9969" max="9969" width="11.140625" style="11" bestFit="1" customWidth="1"/>
    <col min="9970" max="9970" width="12.140625" style="11" bestFit="1" customWidth="1"/>
    <col min="9971" max="9978" width="12" style="11" bestFit="1" customWidth="1"/>
    <col min="9979" max="9979" width="13.140625" style="11" bestFit="1" customWidth="1"/>
    <col min="9980" max="9980" width="15.140625" style="11" customWidth="1"/>
    <col min="9981" max="9981" width="16" style="11" customWidth="1"/>
    <col min="9982" max="9982" width="15" style="11" customWidth="1"/>
    <col min="9983" max="9983" width="3.140625" style="11" customWidth="1"/>
    <col min="9984" max="9985" width="10.140625" style="11" customWidth="1"/>
    <col min="9986" max="9986" width="11.5703125" style="11" customWidth="1"/>
    <col min="9987" max="9987" width="7.5703125" style="11" customWidth="1"/>
    <col min="9988" max="9988" width="4.42578125" style="11" customWidth="1"/>
    <col min="9989" max="9989" width="11.42578125" style="11" customWidth="1"/>
    <col min="9990" max="9991" width="9.140625" style="11"/>
    <col min="9992" max="9992" width="11.140625" style="11" bestFit="1" customWidth="1"/>
    <col min="9993" max="10222" width="9.140625" style="11"/>
    <col min="10223" max="10223" width="10.5703125" style="11" customWidth="1"/>
    <col min="10224" max="10224" width="10.140625" style="11" bestFit="1" customWidth="1"/>
    <col min="10225" max="10225" width="11.140625" style="11" bestFit="1" customWidth="1"/>
    <col min="10226" max="10226" width="12.140625" style="11" bestFit="1" customWidth="1"/>
    <col min="10227" max="10234" width="12" style="11" bestFit="1" customWidth="1"/>
    <col min="10235" max="10235" width="13.140625" style="11" bestFit="1" customWidth="1"/>
    <col min="10236" max="10236" width="15.140625" style="11" customWidth="1"/>
    <col min="10237" max="10237" width="16" style="11" customWidth="1"/>
    <col min="10238" max="10238" width="15" style="11" customWidth="1"/>
    <col min="10239" max="10239" width="3.140625" style="11" customWidth="1"/>
    <col min="10240" max="10241" width="10.140625" style="11" customWidth="1"/>
    <col min="10242" max="10242" width="11.5703125" style="11" customWidth="1"/>
    <col min="10243" max="10243" width="7.5703125" style="11" customWidth="1"/>
    <col min="10244" max="10244" width="4.42578125" style="11" customWidth="1"/>
    <col min="10245" max="10245" width="11.42578125" style="11" customWidth="1"/>
    <col min="10246" max="10247" width="9.140625" style="11"/>
    <col min="10248" max="10248" width="11.140625" style="11" bestFit="1" customWidth="1"/>
    <col min="10249" max="10478" width="9.140625" style="11"/>
    <col min="10479" max="10479" width="10.5703125" style="11" customWidth="1"/>
    <col min="10480" max="10480" width="10.140625" style="11" bestFit="1" customWidth="1"/>
    <col min="10481" max="10481" width="11.140625" style="11" bestFit="1" customWidth="1"/>
    <col min="10482" max="10482" width="12.140625" style="11" bestFit="1" customWidth="1"/>
    <col min="10483" max="10490" width="12" style="11" bestFit="1" customWidth="1"/>
    <col min="10491" max="10491" width="13.140625" style="11" bestFit="1" customWidth="1"/>
    <col min="10492" max="10492" width="15.140625" style="11" customWidth="1"/>
    <col min="10493" max="10493" width="16" style="11" customWidth="1"/>
    <col min="10494" max="10494" width="15" style="11" customWidth="1"/>
    <col min="10495" max="10495" width="3.140625" style="11" customWidth="1"/>
    <col min="10496" max="10497" width="10.140625" style="11" customWidth="1"/>
    <col min="10498" max="10498" width="11.5703125" style="11" customWidth="1"/>
    <col min="10499" max="10499" width="7.5703125" style="11" customWidth="1"/>
    <col min="10500" max="10500" width="4.42578125" style="11" customWidth="1"/>
    <col min="10501" max="10501" width="11.42578125" style="11" customWidth="1"/>
    <col min="10502" max="10503" width="9.140625" style="11"/>
    <col min="10504" max="10504" width="11.140625" style="11" bestFit="1" customWidth="1"/>
    <col min="10505" max="10734" width="9.140625" style="11"/>
    <col min="10735" max="10735" width="10.5703125" style="11" customWidth="1"/>
    <col min="10736" max="10736" width="10.140625" style="11" bestFit="1" customWidth="1"/>
    <col min="10737" max="10737" width="11.140625" style="11" bestFit="1" customWidth="1"/>
    <col min="10738" max="10738" width="12.140625" style="11" bestFit="1" customWidth="1"/>
    <col min="10739" max="10746" width="12" style="11" bestFit="1" customWidth="1"/>
    <col min="10747" max="10747" width="13.140625" style="11" bestFit="1" customWidth="1"/>
    <col min="10748" max="10748" width="15.140625" style="11" customWidth="1"/>
    <col min="10749" max="10749" width="16" style="11" customWidth="1"/>
    <col min="10750" max="10750" width="15" style="11" customWidth="1"/>
    <col min="10751" max="10751" width="3.140625" style="11" customWidth="1"/>
    <col min="10752" max="10753" width="10.140625" style="11" customWidth="1"/>
    <col min="10754" max="10754" width="11.5703125" style="11" customWidth="1"/>
    <col min="10755" max="10755" width="7.5703125" style="11" customWidth="1"/>
    <col min="10756" max="10756" width="4.42578125" style="11" customWidth="1"/>
    <col min="10757" max="10757" width="11.42578125" style="11" customWidth="1"/>
    <col min="10758" max="10759" width="9.140625" style="11"/>
    <col min="10760" max="10760" width="11.140625" style="11" bestFit="1" customWidth="1"/>
    <col min="10761" max="10990" width="9.140625" style="11"/>
    <col min="10991" max="10991" width="10.5703125" style="11" customWidth="1"/>
    <col min="10992" max="10992" width="10.140625" style="11" bestFit="1" customWidth="1"/>
    <col min="10993" max="10993" width="11.140625" style="11" bestFit="1" customWidth="1"/>
    <col min="10994" max="10994" width="12.140625" style="11" bestFit="1" customWidth="1"/>
    <col min="10995" max="11002" width="12" style="11" bestFit="1" customWidth="1"/>
    <col min="11003" max="11003" width="13.140625" style="11" bestFit="1" customWidth="1"/>
    <col min="11004" max="11004" width="15.140625" style="11" customWidth="1"/>
    <col min="11005" max="11005" width="16" style="11" customWidth="1"/>
    <col min="11006" max="11006" width="15" style="11" customWidth="1"/>
    <col min="11007" max="11007" width="3.140625" style="11" customWidth="1"/>
    <col min="11008" max="11009" width="10.140625" style="11" customWidth="1"/>
    <col min="11010" max="11010" width="11.5703125" style="11" customWidth="1"/>
    <col min="11011" max="11011" width="7.5703125" style="11" customWidth="1"/>
    <col min="11012" max="11012" width="4.42578125" style="11" customWidth="1"/>
    <col min="11013" max="11013" width="11.42578125" style="11" customWidth="1"/>
    <col min="11014" max="11015" width="9.140625" style="11"/>
    <col min="11016" max="11016" width="11.140625" style="11" bestFit="1" customWidth="1"/>
    <col min="11017" max="11246" width="9.140625" style="11"/>
    <col min="11247" max="11247" width="10.5703125" style="11" customWidth="1"/>
    <col min="11248" max="11248" width="10.140625" style="11" bestFit="1" customWidth="1"/>
    <col min="11249" max="11249" width="11.140625" style="11" bestFit="1" customWidth="1"/>
    <col min="11250" max="11250" width="12.140625" style="11" bestFit="1" customWidth="1"/>
    <col min="11251" max="11258" width="12" style="11" bestFit="1" customWidth="1"/>
    <col min="11259" max="11259" width="13.140625" style="11" bestFit="1" customWidth="1"/>
    <col min="11260" max="11260" width="15.140625" style="11" customWidth="1"/>
    <col min="11261" max="11261" width="16" style="11" customWidth="1"/>
    <col min="11262" max="11262" width="15" style="11" customWidth="1"/>
    <col min="11263" max="11263" width="3.140625" style="11" customWidth="1"/>
    <col min="11264" max="11265" width="10.140625" style="11" customWidth="1"/>
    <col min="11266" max="11266" width="11.5703125" style="11" customWidth="1"/>
    <col min="11267" max="11267" width="7.5703125" style="11" customWidth="1"/>
    <col min="11268" max="11268" width="4.42578125" style="11" customWidth="1"/>
    <col min="11269" max="11269" width="11.42578125" style="11" customWidth="1"/>
    <col min="11270" max="11271" width="9.140625" style="11"/>
    <col min="11272" max="11272" width="11.140625" style="11" bestFit="1" customWidth="1"/>
    <col min="11273" max="11502" width="9.140625" style="11"/>
    <col min="11503" max="11503" width="10.5703125" style="11" customWidth="1"/>
    <col min="11504" max="11504" width="10.140625" style="11" bestFit="1" customWidth="1"/>
    <col min="11505" max="11505" width="11.140625" style="11" bestFit="1" customWidth="1"/>
    <col min="11506" max="11506" width="12.140625" style="11" bestFit="1" customWidth="1"/>
    <col min="11507" max="11514" width="12" style="11" bestFit="1" customWidth="1"/>
    <col min="11515" max="11515" width="13.140625" style="11" bestFit="1" customWidth="1"/>
    <col min="11516" max="11516" width="15.140625" style="11" customWidth="1"/>
    <col min="11517" max="11517" width="16" style="11" customWidth="1"/>
    <col min="11518" max="11518" width="15" style="11" customWidth="1"/>
    <col min="11519" max="11519" width="3.140625" style="11" customWidth="1"/>
    <col min="11520" max="11521" width="10.140625" style="11" customWidth="1"/>
    <col min="11522" max="11522" width="11.5703125" style="11" customWidth="1"/>
    <col min="11523" max="11523" width="7.5703125" style="11" customWidth="1"/>
    <col min="11524" max="11524" width="4.42578125" style="11" customWidth="1"/>
    <col min="11525" max="11525" width="11.42578125" style="11" customWidth="1"/>
    <col min="11526" max="11527" width="9.140625" style="11"/>
    <col min="11528" max="11528" width="11.140625" style="11" bestFit="1" customWidth="1"/>
    <col min="11529" max="11758" width="9.140625" style="11"/>
    <col min="11759" max="11759" width="10.5703125" style="11" customWidth="1"/>
    <col min="11760" max="11760" width="10.140625" style="11" bestFit="1" customWidth="1"/>
    <col min="11761" max="11761" width="11.140625" style="11" bestFit="1" customWidth="1"/>
    <col min="11762" max="11762" width="12.140625" style="11" bestFit="1" customWidth="1"/>
    <col min="11763" max="11770" width="12" style="11" bestFit="1" customWidth="1"/>
    <col min="11771" max="11771" width="13.140625" style="11" bestFit="1" customWidth="1"/>
    <col min="11772" max="11772" width="15.140625" style="11" customWidth="1"/>
    <col min="11773" max="11773" width="16" style="11" customWidth="1"/>
    <col min="11774" max="11774" width="15" style="11" customWidth="1"/>
    <col min="11775" max="11775" width="3.140625" style="11" customWidth="1"/>
    <col min="11776" max="11777" width="10.140625" style="11" customWidth="1"/>
    <col min="11778" max="11778" width="11.5703125" style="11" customWidth="1"/>
    <col min="11779" max="11779" width="7.5703125" style="11" customWidth="1"/>
    <col min="11780" max="11780" width="4.42578125" style="11" customWidth="1"/>
    <col min="11781" max="11781" width="11.42578125" style="11" customWidth="1"/>
    <col min="11782" max="11783" width="9.140625" style="11"/>
    <col min="11784" max="11784" width="11.140625" style="11" bestFit="1" customWidth="1"/>
    <col min="11785" max="12014" width="9.140625" style="11"/>
    <col min="12015" max="12015" width="10.5703125" style="11" customWidth="1"/>
    <col min="12016" max="12016" width="10.140625" style="11" bestFit="1" customWidth="1"/>
    <col min="12017" max="12017" width="11.140625" style="11" bestFit="1" customWidth="1"/>
    <col min="12018" max="12018" width="12.140625" style="11" bestFit="1" customWidth="1"/>
    <col min="12019" max="12026" width="12" style="11" bestFit="1" customWidth="1"/>
    <col min="12027" max="12027" width="13.140625" style="11" bestFit="1" customWidth="1"/>
    <col min="12028" max="12028" width="15.140625" style="11" customWidth="1"/>
    <col min="12029" max="12029" width="16" style="11" customWidth="1"/>
    <col min="12030" max="12030" width="15" style="11" customWidth="1"/>
    <col min="12031" max="12031" width="3.140625" style="11" customWidth="1"/>
    <col min="12032" max="12033" width="10.140625" style="11" customWidth="1"/>
    <col min="12034" max="12034" width="11.5703125" style="11" customWidth="1"/>
    <col min="12035" max="12035" width="7.5703125" style="11" customWidth="1"/>
    <col min="12036" max="12036" width="4.42578125" style="11" customWidth="1"/>
    <col min="12037" max="12037" width="11.42578125" style="11" customWidth="1"/>
    <col min="12038" max="12039" width="9.140625" style="11"/>
    <col min="12040" max="12040" width="11.140625" style="11" bestFit="1" customWidth="1"/>
    <col min="12041" max="12270" width="9.140625" style="11"/>
    <col min="12271" max="12271" width="10.5703125" style="11" customWidth="1"/>
    <col min="12272" max="12272" width="10.140625" style="11" bestFit="1" customWidth="1"/>
    <col min="12273" max="12273" width="11.140625" style="11" bestFit="1" customWidth="1"/>
    <col min="12274" max="12274" width="12.140625" style="11" bestFit="1" customWidth="1"/>
    <col min="12275" max="12282" width="12" style="11" bestFit="1" customWidth="1"/>
    <col min="12283" max="12283" width="13.140625" style="11" bestFit="1" customWidth="1"/>
    <col min="12284" max="12284" width="15.140625" style="11" customWidth="1"/>
    <col min="12285" max="12285" width="16" style="11" customWidth="1"/>
    <col min="12286" max="12286" width="15" style="11" customWidth="1"/>
    <col min="12287" max="12287" width="3.140625" style="11" customWidth="1"/>
    <col min="12288" max="12289" width="10.140625" style="11" customWidth="1"/>
    <col min="12290" max="12290" width="11.5703125" style="11" customWidth="1"/>
    <col min="12291" max="12291" width="7.5703125" style="11" customWidth="1"/>
    <col min="12292" max="12292" width="4.42578125" style="11" customWidth="1"/>
    <col min="12293" max="12293" width="11.42578125" style="11" customWidth="1"/>
    <col min="12294" max="12295" width="9.140625" style="11"/>
    <col min="12296" max="12296" width="11.140625" style="11" bestFit="1" customWidth="1"/>
    <col min="12297" max="12526" width="9.140625" style="11"/>
    <col min="12527" max="12527" width="10.5703125" style="11" customWidth="1"/>
    <col min="12528" max="12528" width="10.140625" style="11" bestFit="1" customWidth="1"/>
    <col min="12529" max="12529" width="11.140625" style="11" bestFit="1" customWidth="1"/>
    <col min="12530" max="12530" width="12.140625" style="11" bestFit="1" customWidth="1"/>
    <col min="12531" max="12538" width="12" style="11" bestFit="1" customWidth="1"/>
    <col min="12539" max="12539" width="13.140625" style="11" bestFit="1" customWidth="1"/>
    <col min="12540" max="12540" width="15.140625" style="11" customWidth="1"/>
    <col min="12541" max="12541" width="16" style="11" customWidth="1"/>
    <col min="12542" max="12542" width="15" style="11" customWidth="1"/>
    <col min="12543" max="12543" width="3.140625" style="11" customWidth="1"/>
    <col min="12544" max="12545" width="10.140625" style="11" customWidth="1"/>
    <col min="12546" max="12546" width="11.5703125" style="11" customWidth="1"/>
    <col min="12547" max="12547" width="7.5703125" style="11" customWidth="1"/>
    <col min="12548" max="12548" width="4.42578125" style="11" customWidth="1"/>
    <col min="12549" max="12549" width="11.42578125" style="11" customWidth="1"/>
    <col min="12550" max="12551" width="9.140625" style="11"/>
    <col min="12552" max="12552" width="11.140625" style="11" bestFit="1" customWidth="1"/>
    <col min="12553" max="12782" width="9.140625" style="11"/>
    <col min="12783" max="12783" width="10.5703125" style="11" customWidth="1"/>
    <col min="12784" max="12784" width="10.140625" style="11" bestFit="1" customWidth="1"/>
    <col min="12785" max="12785" width="11.140625" style="11" bestFit="1" customWidth="1"/>
    <col min="12786" max="12786" width="12.140625" style="11" bestFit="1" customWidth="1"/>
    <col min="12787" max="12794" width="12" style="11" bestFit="1" customWidth="1"/>
    <col min="12795" max="12795" width="13.140625" style="11" bestFit="1" customWidth="1"/>
    <col min="12796" max="12796" width="15.140625" style="11" customWidth="1"/>
    <col min="12797" max="12797" width="16" style="11" customWidth="1"/>
    <col min="12798" max="12798" width="15" style="11" customWidth="1"/>
    <col min="12799" max="12799" width="3.140625" style="11" customWidth="1"/>
    <col min="12800" max="12801" width="10.140625" style="11" customWidth="1"/>
    <col min="12802" max="12802" width="11.5703125" style="11" customWidth="1"/>
    <col min="12803" max="12803" width="7.5703125" style="11" customWidth="1"/>
    <col min="12804" max="12804" width="4.42578125" style="11" customWidth="1"/>
    <col min="12805" max="12805" width="11.42578125" style="11" customWidth="1"/>
    <col min="12806" max="12807" width="9.140625" style="11"/>
    <col min="12808" max="12808" width="11.140625" style="11" bestFit="1" customWidth="1"/>
    <col min="12809" max="13038" width="9.140625" style="11"/>
    <col min="13039" max="13039" width="10.5703125" style="11" customWidth="1"/>
    <col min="13040" max="13040" width="10.140625" style="11" bestFit="1" customWidth="1"/>
    <col min="13041" max="13041" width="11.140625" style="11" bestFit="1" customWidth="1"/>
    <col min="13042" max="13042" width="12.140625" style="11" bestFit="1" customWidth="1"/>
    <col min="13043" max="13050" width="12" style="11" bestFit="1" customWidth="1"/>
    <col min="13051" max="13051" width="13.140625" style="11" bestFit="1" customWidth="1"/>
    <col min="13052" max="13052" width="15.140625" style="11" customWidth="1"/>
    <col min="13053" max="13053" width="16" style="11" customWidth="1"/>
    <col min="13054" max="13054" width="15" style="11" customWidth="1"/>
    <col min="13055" max="13055" width="3.140625" style="11" customWidth="1"/>
    <col min="13056" max="13057" width="10.140625" style="11" customWidth="1"/>
    <col min="13058" max="13058" width="11.5703125" style="11" customWidth="1"/>
    <col min="13059" max="13059" width="7.5703125" style="11" customWidth="1"/>
    <col min="13060" max="13060" width="4.42578125" style="11" customWidth="1"/>
    <col min="13061" max="13061" width="11.42578125" style="11" customWidth="1"/>
    <col min="13062" max="13063" width="9.140625" style="11"/>
    <col min="13064" max="13064" width="11.140625" style="11" bestFit="1" customWidth="1"/>
    <col min="13065" max="13294" width="9.140625" style="11"/>
    <col min="13295" max="13295" width="10.5703125" style="11" customWidth="1"/>
    <col min="13296" max="13296" width="10.140625" style="11" bestFit="1" customWidth="1"/>
    <col min="13297" max="13297" width="11.140625" style="11" bestFit="1" customWidth="1"/>
    <col min="13298" max="13298" width="12.140625" style="11" bestFit="1" customWidth="1"/>
    <col min="13299" max="13306" width="12" style="11" bestFit="1" customWidth="1"/>
    <col min="13307" max="13307" width="13.140625" style="11" bestFit="1" customWidth="1"/>
    <col min="13308" max="13308" width="15.140625" style="11" customWidth="1"/>
    <col min="13309" max="13309" width="16" style="11" customWidth="1"/>
    <col min="13310" max="13310" width="15" style="11" customWidth="1"/>
    <col min="13311" max="13311" width="3.140625" style="11" customWidth="1"/>
    <col min="13312" max="13313" width="10.140625" style="11" customWidth="1"/>
    <col min="13314" max="13314" width="11.5703125" style="11" customWidth="1"/>
    <col min="13315" max="13315" width="7.5703125" style="11" customWidth="1"/>
    <col min="13316" max="13316" width="4.42578125" style="11" customWidth="1"/>
    <col min="13317" max="13317" width="11.42578125" style="11" customWidth="1"/>
    <col min="13318" max="13319" width="9.140625" style="11"/>
    <col min="13320" max="13320" width="11.140625" style="11" bestFit="1" customWidth="1"/>
    <col min="13321" max="13550" width="9.140625" style="11"/>
    <col min="13551" max="13551" width="10.5703125" style="11" customWidth="1"/>
    <col min="13552" max="13552" width="10.140625" style="11" bestFit="1" customWidth="1"/>
    <col min="13553" max="13553" width="11.140625" style="11" bestFit="1" customWidth="1"/>
    <col min="13554" max="13554" width="12.140625" style="11" bestFit="1" customWidth="1"/>
    <col min="13555" max="13562" width="12" style="11" bestFit="1" customWidth="1"/>
    <col min="13563" max="13563" width="13.140625" style="11" bestFit="1" customWidth="1"/>
    <col min="13564" max="13564" width="15.140625" style="11" customWidth="1"/>
    <col min="13565" max="13565" width="16" style="11" customWidth="1"/>
    <col min="13566" max="13566" width="15" style="11" customWidth="1"/>
    <col min="13567" max="13567" width="3.140625" style="11" customWidth="1"/>
    <col min="13568" max="13569" width="10.140625" style="11" customWidth="1"/>
    <col min="13570" max="13570" width="11.5703125" style="11" customWidth="1"/>
    <col min="13571" max="13571" width="7.5703125" style="11" customWidth="1"/>
    <col min="13572" max="13572" width="4.42578125" style="11" customWidth="1"/>
    <col min="13573" max="13573" width="11.42578125" style="11" customWidth="1"/>
    <col min="13574" max="13575" width="9.140625" style="11"/>
    <col min="13576" max="13576" width="11.140625" style="11" bestFit="1" customWidth="1"/>
    <col min="13577" max="13806" width="9.140625" style="11"/>
    <col min="13807" max="13807" width="10.5703125" style="11" customWidth="1"/>
    <col min="13808" max="13808" width="10.140625" style="11" bestFit="1" customWidth="1"/>
    <col min="13809" max="13809" width="11.140625" style="11" bestFit="1" customWidth="1"/>
    <col min="13810" max="13810" width="12.140625" style="11" bestFit="1" customWidth="1"/>
    <col min="13811" max="13818" width="12" style="11" bestFit="1" customWidth="1"/>
    <col min="13819" max="13819" width="13.140625" style="11" bestFit="1" customWidth="1"/>
    <col min="13820" max="13820" width="15.140625" style="11" customWidth="1"/>
    <col min="13821" max="13821" width="16" style="11" customWidth="1"/>
    <col min="13822" max="13822" width="15" style="11" customWidth="1"/>
    <col min="13823" max="13823" width="3.140625" style="11" customWidth="1"/>
    <col min="13824" max="13825" width="10.140625" style="11" customWidth="1"/>
    <col min="13826" max="13826" width="11.5703125" style="11" customWidth="1"/>
    <col min="13827" max="13827" width="7.5703125" style="11" customWidth="1"/>
    <col min="13828" max="13828" width="4.42578125" style="11" customWidth="1"/>
    <col min="13829" max="13829" width="11.42578125" style="11" customWidth="1"/>
    <col min="13830" max="13831" width="9.140625" style="11"/>
    <col min="13832" max="13832" width="11.140625" style="11" bestFit="1" customWidth="1"/>
    <col min="13833" max="14062" width="9.140625" style="11"/>
    <col min="14063" max="14063" width="10.5703125" style="11" customWidth="1"/>
    <col min="14064" max="14064" width="10.140625" style="11" bestFit="1" customWidth="1"/>
    <col min="14065" max="14065" width="11.140625" style="11" bestFit="1" customWidth="1"/>
    <col min="14066" max="14066" width="12.140625" style="11" bestFit="1" customWidth="1"/>
    <col min="14067" max="14074" width="12" style="11" bestFit="1" customWidth="1"/>
    <col min="14075" max="14075" width="13.140625" style="11" bestFit="1" customWidth="1"/>
    <col min="14076" max="14076" width="15.140625" style="11" customWidth="1"/>
    <col min="14077" max="14077" width="16" style="11" customWidth="1"/>
    <col min="14078" max="14078" width="15" style="11" customWidth="1"/>
    <col min="14079" max="14079" width="3.140625" style="11" customWidth="1"/>
    <col min="14080" max="14081" width="10.140625" style="11" customWidth="1"/>
    <col min="14082" max="14082" width="11.5703125" style="11" customWidth="1"/>
    <col min="14083" max="14083" width="7.5703125" style="11" customWidth="1"/>
    <col min="14084" max="14084" width="4.42578125" style="11" customWidth="1"/>
    <col min="14085" max="14085" width="11.42578125" style="11" customWidth="1"/>
    <col min="14086" max="14087" width="9.140625" style="11"/>
    <col min="14088" max="14088" width="11.140625" style="11" bestFit="1" customWidth="1"/>
    <col min="14089" max="14318" width="9.140625" style="11"/>
    <col min="14319" max="14319" width="10.5703125" style="11" customWidth="1"/>
    <col min="14320" max="14320" width="10.140625" style="11" bestFit="1" customWidth="1"/>
    <col min="14321" max="14321" width="11.140625" style="11" bestFit="1" customWidth="1"/>
    <col min="14322" max="14322" width="12.140625" style="11" bestFit="1" customWidth="1"/>
    <col min="14323" max="14330" width="12" style="11" bestFit="1" customWidth="1"/>
    <col min="14331" max="14331" width="13.140625" style="11" bestFit="1" customWidth="1"/>
    <col min="14332" max="14332" width="15.140625" style="11" customWidth="1"/>
    <col min="14333" max="14333" width="16" style="11" customWidth="1"/>
    <col min="14334" max="14334" width="15" style="11" customWidth="1"/>
    <col min="14335" max="14335" width="3.140625" style="11" customWidth="1"/>
    <col min="14336" max="14337" width="10.140625" style="11" customWidth="1"/>
    <col min="14338" max="14338" width="11.5703125" style="11" customWidth="1"/>
    <col min="14339" max="14339" width="7.5703125" style="11" customWidth="1"/>
    <col min="14340" max="14340" width="4.42578125" style="11" customWidth="1"/>
    <col min="14341" max="14341" width="11.42578125" style="11" customWidth="1"/>
    <col min="14342" max="14343" width="9.140625" style="11"/>
    <col min="14344" max="14344" width="11.140625" style="11" bestFit="1" customWidth="1"/>
    <col min="14345" max="14574" width="9.140625" style="11"/>
    <col min="14575" max="14575" width="10.5703125" style="11" customWidth="1"/>
    <col min="14576" max="14576" width="10.140625" style="11" bestFit="1" customWidth="1"/>
    <col min="14577" max="14577" width="11.140625" style="11" bestFit="1" customWidth="1"/>
    <col min="14578" max="14578" width="12.140625" style="11" bestFit="1" customWidth="1"/>
    <col min="14579" max="14586" width="12" style="11" bestFit="1" customWidth="1"/>
    <col min="14587" max="14587" width="13.140625" style="11" bestFit="1" customWidth="1"/>
    <col min="14588" max="14588" width="15.140625" style="11" customWidth="1"/>
    <col min="14589" max="14589" width="16" style="11" customWidth="1"/>
    <col min="14590" max="14590" width="15" style="11" customWidth="1"/>
    <col min="14591" max="14591" width="3.140625" style="11" customWidth="1"/>
    <col min="14592" max="14593" width="10.140625" style="11" customWidth="1"/>
    <col min="14594" max="14594" width="11.5703125" style="11" customWidth="1"/>
    <col min="14595" max="14595" width="7.5703125" style="11" customWidth="1"/>
    <col min="14596" max="14596" width="4.42578125" style="11" customWidth="1"/>
    <col min="14597" max="14597" width="11.42578125" style="11" customWidth="1"/>
    <col min="14598" max="14599" width="9.140625" style="11"/>
    <col min="14600" max="14600" width="11.140625" style="11" bestFit="1" customWidth="1"/>
    <col min="14601" max="14830" width="9.140625" style="11"/>
    <col min="14831" max="14831" width="10.5703125" style="11" customWidth="1"/>
    <col min="14832" max="14832" width="10.140625" style="11" bestFit="1" customWidth="1"/>
    <col min="14833" max="14833" width="11.140625" style="11" bestFit="1" customWidth="1"/>
    <col min="14834" max="14834" width="12.140625" style="11" bestFit="1" customWidth="1"/>
    <col min="14835" max="14842" width="12" style="11" bestFit="1" customWidth="1"/>
    <col min="14843" max="14843" width="13.140625" style="11" bestFit="1" customWidth="1"/>
    <col min="14844" max="14844" width="15.140625" style="11" customWidth="1"/>
    <col min="14845" max="14845" width="16" style="11" customWidth="1"/>
    <col min="14846" max="14846" width="15" style="11" customWidth="1"/>
    <col min="14847" max="14847" width="3.140625" style="11" customWidth="1"/>
    <col min="14848" max="14849" width="10.140625" style="11" customWidth="1"/>
    <col min="14850" max="14850" width="11.5703125" style="11" customWidth="1"/>
    <col min="14851" max="14851" width="7.5703125" style="11" customWidth="1"/>
    <col min="14852" max="14852" width="4.42578125" style="11" customWidth="1"/>
    <col min="14853" max="14853" width="11.42578125" style="11" customWidth="1"/>
    <col min="14854" max="14855" width="9.140625" style="11"/>
    <col min="14856" max="14856" width="11.140625" style="11" bestFit="1" customWidth="1"/>
    <col min="14857" max="15086" width="9.140625" style="11"/>
    <col min="15087" max="15087" width="10.5703125" style="11" customWidth="1"/>
    <col min="15088" max="15088" width="10.140625" style="11" bestFit="1" customWidth="1"/>
    <col min="15089" max="15089" width="11.140625" style="11" bestFit="1" customWidth="1"/>
    <col min="15090" max="15090" width="12.140625" style="11" bestFit="1" customWidth="1"/>
    <col min="15091" max="15098" width="12" style="11" bestFit="1" customWidth="1"/>
    <col min="15099" max="15099" width="13.140625" style="11" bestFit="1" customWidth="1"/>
    <col min="15100" max="15100" width="15.140625" style="11" customWidth="1"/>
    <col min="15101" max="15101" width="16" style="11" customWidth="1"/>
    <col min="15102" max="15102" width="15" style="11" customWidth="1"/>
    <col min="15103" max="15103" width="3.140625" style="11" customWidth="1"/>
    <col min="15104" max="15105" width="10.140625" style="11" customWidth="1"/>
    <col min="15106" max="15106" width="11.5703125" style="11" customWidth="1"/>
    <col min="15107" max="15107" width="7.5703125" style="11" customWidth="1"/>
    <col min="15108" max="15108" width="4.42578125" style="11" customWidth="1"/>
    <col min="15109" max="15109" width="11.42578125" style="11" customWidth="1"/>
    <col min="15110" max="15111" width="9.140625" style="11"/>
    <col min="15112" max="15112" width="11.140625" style="11" bestFit="1" customWidth="1"/>
    <col min="15113" max="15342" width="9.140625" style="11"/>
    <col min="15343" max="15343" width="10.5703125" style="11" customWidth="1"/>
    <col min="15344" max="15344" width="10.140625" style="11" bestFit="1" customWidth="1"/>
    <col min="15345" max="15345" width="11.140625" style="11" bestFit="1" customWidth="1"/>
    <col min="15346" max="15346" width="12.140625" style="11" bestFit="1" customWidth="1"/>
    <col min="15347" max="15354" width="12" style="11" bestFit="1" customWidth="1"/>
    <col min="15355" max="15355" width="13.140625" style="11" bestFit="1" customWidth="1"/>
    <col min="15356" max="15356" width="15.140625" style="11" customWidth="1"/>
    <col min="15357" max="15357" width="16" style="11" customWidth="1"/>
    <col min="15358" max="15358" width="15" style="11" customWidth="1"/>
    <col min="15359" max="15359" width="3.140625" style="11" customWidth="1"/>
    <col min="15360" max="15361" width="10.140625" style="11" customWidth="1"/>
    <col min="15362" max="15362" width="11.5703125" style="11" customWidth="1"/>
    <col min="15363" max="15363" width="7.5703125" style="11" customWidth="1"/>
    <col min="15364" max="15364" width="4.42578125" style="11" customWidth="1"/>
    <col min="15365" max="15365" width="11.42578125" style="11" customWidth="1"/>
    <col min="15366" max="15367" width="9.140625" style="11"/>
    <col min="15368" max="15368" width="11.140625" style="11" bestFit="1" customWidth="1"/>
    <col min="15369" max="15598" width="9.140625" style="11"/>
    <col min="15599" max="15599" width="10.5703125" style="11" customWidth="1"/>
    <col min="15600" max="15600" width="10.140625" style="11" bestFit="1" customWidth="1"/>
    <col min="15601" max="15601" width="11.140625" style="11" bestFit="1" customWidth="1"/>
    <col min="15602" max="15602" width="12.140625" style="11" bestFit="1" customWidth="1"/>
    <col min="15603" max="15610" width="12" style="11" bestFit="1" customWidth="1"/>
    <col min="15611" max="15611" width="13.140625" style="11" bestFit="1" customWidth="1"/>
    <col min="15612" max="15612" width="15.140625" style="11" customWidth="1"/>
    <col min="15613" max="15613" width="16" style="11" customWidth="1"/>
    <col min="15614" max="15614" width="15" style="11" customWidth="1"/>
    <col min="15615" max="15615" width="3.140625" style="11" customWidth="1"/>
    <col min="15616" max="15617" width="10.140625" style="11" customWidth="1"/>
    <col min="15618" max="15618" width="11.5703125" style="11" customWidth="1"/>
    <col min="15619" max="15619" width="7.5703125" style="11" customWidth="1"/>
    <col min="15620" max="15620" width="4.42578125" style="11" customWidth="1"/>
    <col min="15621" max="15621" width="11.42578125" style="11" customWidth="1"/>
    <col min="15622" max="15623" width="9.140625" style="11"/>
    <col min="15624" max="15624" width="11.140625" style="11" bestFit="1" customWidth="1"/>
    <col min="15625" max="15854" width="9.140625" style="11"/>
    <col min="15855" max="15855" width="10.5703125" style="11" customWidth="1"/>
    <col min="15856" max="15856" width="10.140625" style="11" bestFit="1" customWidth="1"/>
    <col min="15857" max="15857" width="11.140625" style="11" bestFit="1" customWidth="1"/>
    <col min="15858" max="15858" width="12.140625" style="11" bestFit="1" customWidth="1"/>
    <col min="15859" max="15866" width="12" style="11" bestFit="1" customWidth="1"/>
    <col min="15867" max="15867" width="13.140625" style="11" bestFit="1" customWidth="1"/>
    <col min="15868" max="15868" width="15.140625" style="11" customWidth="1"/>
    <col min="15869" max="15869" width="16" style="11" customWidth="1"/>
    <col min="15870" max="15870" width="15" style="11" customWidth="1"/>
    <col min="15871" max="15871" width="3.140625" style="11" customWidth="1"/>
    <col min="15872" max="15873" width="10.140625" style="11" customWidth="1"/>
    <col min="15874" max="15874" width="11.5703125" style="11" customWidth="1"/>
    <col min="15875" max="15875" width="7.5703125" style="11" customWidth="1"/>
    <col min="15876" max="15876" width="4.42578125" style="11" customWidth="1"/>
    <col min="15877" max="15877" width="11.42578125" style="11" customWidth="1"/>
    <col min="15878" max="15879" width="9.140625" style="11"/>
    <col min="15880" max="15880" width="11.140625" style="11" bestFit="1" customWidth="1"/>
    <col min="15881" max="16110" width="9.140625" style="11"/>
    <col min="16111" max="16111" width="10.5703125" style="11" customWidth="1"/>
    <col min="16112" max="16112" width="10.140625" style="11" bestFit="1" customWidth="1"/>
    <col min="16113" max="16113" width="11.140625" style="11" bestFit="1" customWidth="1"/>
    <col min="16114" max="16114" width="12.140625" style="11" bestFit="1" customWidth="1"/>
    <col min="16115" max="16122" width="12" style="11" bestFit="1" customWidth="1"/>
    <col min="16123" max="16123" width="13.140625" style="11" bestFit="1" customWidth="1"/>
    <col min="16124" max="16124" width="15.140625" style="11" customWidth="1"/>
    <col min="16125" max="16125" width="16" style="11" customWidth="1"/>
    <col min="16126" max="16126" width="15" style="11" customWidth="1"/>
    <col min="16127" max="16127" width="3.140625" style="11" customWidth="1"/>
    <col min="16128" max="16129" width="10.140625" style="11" customWidth="1"/>
    <col min="16130" max="16130" width="11.5703125" style="11" customWidth="1"/>
    <col min="16131" max="16131" width="7.5703125" style="11" customWidth="1"/>
    <col min="16132" max="16132" width="4.42578125" style="11" customWidth="1"/>
    <col min="16133" max="16133" width="11.42578125" style="11" customWidth="1"/>
    <col min="16134" max="16135" width="9.140625" style="11"/>
    <col min="16136" max="16136" width="11.140625" style="11" bestFit="1" customWidth="1"/>
    <col min="16137" max="16384" width="9.140625" style="11"/>
  </cols>
  <sheetData>
    <row r="1" spans="1:12" ht="15.75" x14ac:dyDescent="0.25">
      <c r="A1" s="32" t="s">
        <v>2</v>
      </c>
      <c r="B1" s="31"/>
      <c r="C1" s="31"/>
      <c r="D1" s="36"/>
      <c r="E1" s="35"/>
      <c r="F1" s="35"/>
      <c r="G1" s="35"/>
      <c r="H1" s="35"/>
    </row>
    <row r="2" spans="1:12" ht="18.75" x14ac:dyDescent="0.2">
      <c r="A2" s="65" t="s">
        <v>26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5.75" customHeight="1" x14ac:dyDescent="0.2">
      <c r="A3" s="66" t="s">
        <v>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2" ht="12.75" customHeight="1" x14ac:dyDescent="0.2">
      <c r="A4" s="57" t="s">
        <v>0</v>
      </c>
      <c r="B4" s="62" t="s">
        <v>29</v>
      </c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2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2" x14ac:dyDescent="0.2">
      <c r="A6" s="15">
        <v>2014</v>
      </c>
      <c r="B6" s="16">
        <v>99515797.505678877</v>
      </c>
      <c r="C6" s="16">
        <v>138981614.41610944</v>
      </c>
      <c r="D6" s="16">
        <v>149364126.51404411</v>
      </c>
      <c r="E6" s="16">
        <v>158920657.01107424</v>
      </c>
      <c r="F6" s="16">
        <v>167189091.75042889</v>
      </c>
      <c r="G6" s="16">
        <v>170149829.27699935</v>
      </c>
      <c r="H6" s="16">
        <v>170067692.14650044</v>
      </c>
      <c r="I6" s="16">
        <v>174015159.00783411</v>
      </c>
      <c r="J6" s="16">
        <v>176619321.8960968</v>
      </c>
      <c r="K6" s="16">
        <v>177641028.71503332</v>
      </c>
      <c r="L6" s="16">
        <v>180560715.30570003</v>
      </c>
    </row>
    <row r="7" spans="1:12" x14ac:dyDescent="0.2">
      <c r="A7" s="15">
        <v>2015</v>
      </c>
      <c r="B7" s="16">
        <v>100303483.63740207</v>
      </c>
      <c r="C7" s="16">
        <v>150184133.84055883</v>
      </c>
      <c r="D7" s="16">
        <v>168312007.06058815</v>
      </c>
      <c r="E7" s="16">
        <v>183214314.61000368</v>
      </c>
      <c r="F7" s="16">
        <v>190826988.87977323</v>
      </c>
      <c r="G7" s="16">
        <v>197513515.52597114</v>
      </c>
      <c r="H7" s="16">
        <v>199247361.0368931</v>
      </c>
      <c r="I7" s="16">
        <v>202932185.61844891</v>
      </c>
      <c r="J7" s="16">
        <v>205355474.51727742</v>
      </c>
      <c r="K7" s="16">
        <v>205827707.15673962</v>
      </c>
      <c r="L7" s="18"/>
    </row>
    <row r="8" spans="1:12" x14ac:dyDescent="0.2">
      <c r="A8" s="15">
        <v>2016</v>
      </c>
      <c r="B8" s="16">
        <v>110969418.5336158</v>
      </c>
      <c r="C8" s="16">
        <v>163546503.07617131</v>
      </c>
      <c r="D8" s="16">
        <v>189543908.74781969</v>
      </c>
      <c r="E8" s="16">
        <v>198912717.87559581</v>
      </c>
      <c r="F8" s="16">
        <v>206023227.14739287</v>
      </c>
      <c r="G8" s="16">
        <v>208391581.84680456</v>
      </c>
      <c r="H8" s="16">
        <v>211274176.23947647</v>
      </c>
      <c r="I8" s="16">
        <v>211931448.90232792</v>
      </c>
      <c r="J8" s="16">
        <v>213544367.29654104</v>
      </c>
      <c r="K8" s="18"/>
      <c r="L8" s="18"/>
    </row>
    <row r="9" spans="1:12" x14ac:dyDescent="0.2">
      <c r="A9" s="15">
        <v>2017</v>
      </c>
      <c r="B9" s="16">
        <v>102821053.75227965</v>
      </c>
      <c r="C9" s="16">
        <v>172528971.67222008</v>
      </c>
      <c r="D9" s="16">
        <v>194642848.85048828</v>
      </c>
      <c r="E9" s="16">
        <v>206574102.03814059</v>
      </c>
      <c r="F9" s="16">
        <v>213624125.18171287</v>
      </c>
      <c r="G9" s="16">
        <v>217611496.91328049</v>
      </c>
      <c r="H9" s="16">
        <v>219824162.72852731</v>
      </c>
      <c r="I9" s="16">
        <v>222726734.95375139</v>
      </c>
      <c r="J9" s="18"/>
      <c r="K9" s="18"/>
      <c r="L9" s="18"/>
    </row>
    <row r="10" spans="1:12" x14ac:dyDescent="0.2">
      <c r="A10" s="15">
        <v>2018</v>
      </c>
      <c r="B10" s="16">
        <v>117310733.53288628</v>
      </c>
      <c r="C10" s="16">
        <v>184953896.09686762</v>
      </c>
      <c r="D10" s="16">
        <v>204981248.32439855</v>
      </c>
      <c r="E10" s="16">
        <v>215605015.89667892</v>
      </c>
      <c r="F10" s="16">
        <v>222150375.97555605</v>
      </c>
      <c r="G10" s="16">
        <v>228299303.5573813</v>
      </c>
      <c r="H10" s="16">
        <v>234385646.10818571</v>
      </c>
      <c r="I10" s="18"/>
      <c r="J10" s="18"/>
      <c r="K10" s="18"/>
      <c r="L10" s="18"/>
    </row>
    <row r="11" spans="1:12" x14ac:dyDescent="0.2">
      <c r="A11" s="15">
        <v>2019</v>
      </c>
      <c r="B11" s="16">
        <v>130049940.00449665</v>
      </c>
      <c r="C11" s="16">
        <v>194963815.51312128</v>
      </c>
      <c r="D11" s="16">
        <v>212592144.89040172</v>
      </c>
      <c r="E11" s="16">
        <v>221311306.65308812</v>
      </c>
      <c r="F11" s="16">
        <v>227402181.15616456</v>
      </c>
      <c r="G11" s="16">
        <v>233914668.01387542</v>
      </c>
      <c r="H11" s="18"/>
      <c r="I11" s="18"/>
      <c r="J11" s="18"/>
      <c r="K11" s="18"/>
      <c r="L11" s="18"/>
    </row>
    <row r="12" spans="1:12" x14ac:dyDescent="0.2">
      <c r="A12" s="15">
        <v>2020</v>
      </c>
      <c r="B12" s="16">
        <v>113947207.88294894</v>
      </c>
      <c r="C12" s="16">
        <v>164855627.67988512</v>
      </c>
      <c r="D12" s="16">
        <v>176565045.15184954</v>
      </c>
      <c r="E12" s="16">
        <v>182002247.82956678</v>
      </c>
      <c r="F12" s="16">
        <v>187749634.73459637</v>
      </c>
      <c r="G12" s="18"/>
      <c r="H12" s="18"/>
      <c r="I12" s="18"/>
      <c r="J12" s="18"/>
      <c r="K12" s="18"/>
      <c r="L12" s="18"/>
    </row>
    <row r="13" spans="1:12" x14ac:dyDescent="0.2">
      <c r="A13" s="15">
        <v>2021</v>
      </c>
      <c r="B13" s="16">
        <v>135082873.06231174</v>
      </c>
      <c r="C13" s="16">
        <v>190816085.01905665</v>
      </c>
      <c r="D13" s="16">
        <v>204917416.12065467</v>
      </c>
      <c r="E13" s="16">
        <v>212826895.41931209</v>
      </c>
      <c r="F13" s="18"/>
      <c r="G13" s="18"/>
      <c r="H13" s="18"/>
      <c r="I13" s="18"/>
      <c r="J13" s="18"/>
      <c r="K13" s="18"/>
      <c r="L13" s="18"/>
    </row>
    <row r="14" spans="1:12" x14ac:dyDescent="0.2">
      <c r="A14" s="15">
        <v>2022</v>
      </c>
      <c r="B14" s="16">
        <v>137326750.11253902</v>
      </c>
      <c r="C14" s="16">
        <v>200762526.78191027</v>
      </c>
      <c r="D14" s="16">
        <v>217735414.53165817</v>
      </c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5">
        <v>2023</v>
      </c>
      <c r="B15" s="16">
        <v>148757759.75052804</v>
      </c>
      <c r="C15" s="16">
        <v>225304093.89817399</v>
      </c>
      <c r="D15" s="18"/>
      <c r="E15" s="18"/>
      <c r="F15" s="18"/>
      <c r="G15" s="18"/>
      <c r="H15" s="18"/>
      <c r="I15" s="18"/>
      <c r="J15" s="18"/>
      <c r="K15" s="18"/>
      <c r="L15" s="18"/>
    </row>
    <row r="16" spans="1:12" x14ac:dyDescent="0.2">
      <c r="A16" s="15">
        <v>2024</v>
      </c>
      <c r="B16" s="16">
        <v>170299467.12972435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x14ac:dyDescent="0.2">
      <c r="A17" s="19"/>
      <c r="B17" s="20"/>
      <c r="C17" s="21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26.25" customHeight="1" x14ac:dyDescent="0.2">
      <c r="A18" s="23" t="s">
        <v>1</v>
      </c>
      <c r="B18" s="24"/>
      <c r="C18" s="47">
        <v>1.4939550629257039</v>
      </c>
      <c r="D18" s="47">
        <v>1.1005774030659006</v>
      </c>
      <c r="E18" s="47">
        <v>1.0522669943992913</v>
      </c>
      <c r="F18" s="47">
        <v>1.0354363941681506</v>
      </c>
      <c r="G18" s="47">
        <v>1.0233572617002469</v>
      </c>
      <c r="H18" s="47">
        <v>1.0125574770254833</v>
      </c>
      <c r="I18" s="47">
        <v>1.0139829448641309</v>
      </c>
      <c r="J18" s="47">
        <v>1.0112762936181052</v>
      </c>
      <c r="K18" s="47">
        <v>1.0039110943246161</v>
      </c>
      <c r="L18" s="47">
        <v>1.0164358797727433</v>
      </c>
    </row>
    <row r="19" spans="1:12" ht="15.75" customHeight="1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 customHeight="1" x14ac:dyDescent="0.2">
      <c r="A20" s="61" t="s">
        <v>13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">
      <c r="A21" s="57" t="s">
        <v>0</v>
      </c>
      <c r="B21" s="62" t="s">
        <v>29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</row>
    <row r="22" spans="1:12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2" x14ac:dyDescent="0.2">
      <c r="A23" s="15">
        <v>2014</v>
      </c>
      <c r="B23" s="16">
        <v>31800629.389114898</v>
      </c>
      <c r="C23" s="16">
        <v>86082822.089617506</v>
      </c>
      <c r="D23" s="16">
        <v>126053254.99622697</v>
      </c>
      <c r="E23" s="16">
        <v>181091464.71590048</v>
      </c>
      <c r="F23" s="16">
        <v>225500721.12744194</v>
      </c>
      <c r="G23" s="16">
        <v>253767874.90296549</v>
      </c>
      <c r="H23" s="16">
        <v>276676948.13187963</v>
      </c>
      <c r="I23" s="16">
        <v>280471325.99305874</v>
      </c>
      <c r="J23" s="16">
        <v>282587273.45177966</v>
      </c>
      <c r="K23" s="16">
        <v>281884012.67008835</v>
      </c>
      <c r="L23" s="16">
        <v>283639868.54385746</v>
      </c>
    </row>
    <row r="24" spans="1:12" x14ac:dyDescent="0.2">
      <c r="A24" s="15">
        <v>2015</v>
      </c>
      <c r="B24" s="16">
        <v>44476330.628154099</v>
      </c>
      <c r="C24" s="16">
        <v>111212053.2761398</v>
      </c>
      <c r="D24" s="16">
        <v>148254463.04478648</v>
      </c>
      <c r="E24" s="16">
        <v>218646024.53177217</v>
      </c>
      <c r="F24" s="16">
        <v>258054378.91452581</v>
      </c>
      <c r="G24" s="16">
        <v>288769686.90518171</v>
      </c>
      <c r="H24" s="16">
        <v>298024193.84530932</v>
      </c>
      <c r="I24" s="16">
        <v>305176248.80238873</v>
      </c>
      <c r="J24" s="16">
        <v>305799909.3536948</v>
      </c>
      <c r="K24" s="16">
        <v>311973868.40792418</v>
      </c>
      <c r="L24" s="18"/>
    </row>
    <row r="25" spans="1:12" x14ac:dyDescent="0.2">
      <c r="A25" s="15">
        <v>2016</v>
      </c>
      <c r="B25" s="16">
        <v>51837516.860777065</v>
      </c>
      <c r="C25" s="16">
        <v>108486855.28821498</v>
      </c>
      <c r="D25" s="16">
        <v>153565969.48519444</v>
      </c>
      <c r="E25" s="16">
        <v>199182487.7562179</v>
      </c>
      <c r="F25" s="16">
        <v>244196495.25952962</v>
      </c>
      <c r="G25" s="16">
        <v>276207565.08154619</v>
      </c>
      <c r="H25" s="16">
        <v>286152266.75883538</v>
      </c>
      <c r="I25" s="16">
        <v>293002634.92891133</v>
      </c>
      <c r="J25" s="16">
        <v>301564239.7178601</v>
      </c>
      <c r="K25" s="18"/>
      <c r="L25" s="18"/>
    </row>
    <row r="26" spans="1:12" x14ac:dyDescent="0.2">
      <c r="A26" s="15">
        <v>2017</v>
      </c>
      <c r="B26" s="16">
        <v>51767430.809114121</v>
      </c>
      <c r="C26" s="16">
        <v>124999964.4758226</v>
      </c>
      <c r="D26" s="16">
        <v>162815489.82028899</v>
      </c>
      <c r="E26" s="16">
        <v>203477101.05940861</v>
      </c>
      <c r="F26" s="16">
        <v>238220204.30945176</v>
      </c>
      <c r="G26" s="16">
        <v>256873314.84062812</v>
      </c>
      <c r="H26" s="16">
        <v>262495042.82390937</v>
      </c>
      <c r="I26" s="16">
        <v>267342935.05637372</v>
      </c>
      <c r="J26" s="18"/>
      <c r="K26" s="18"/>
      <c r="L26" s="18"/>
    </row>
    <row r="27" spans="1:12" x14ac:dyDescent="0.2">
      <c r="A27" s="15">
        <v>2018</v>
      </c>
      <c r="B27" s="16">
        <v>54774731.222602971</v>
      </c>
      <c r="C27" s="16">
        <v>114053123.25316103</v>
      </c>
      <c r="D27" s="16">
        <v>180621213.68739972</v>
      </c>
      <c r="E27" s="16">
        <v>225389097.39405894</v>
      </c>
      <c r="F27" s="16">
        <v>255411882.94053861</v>
      </c>
      <c r="G27" s="16">
        <v>270285921.91050971</v>
      </c>
      <c r="H27" s="16">
        <v>275763556.61344254</v>
      </c>
      <c r="I27" s="18"/>
      <c r="J27" s="18"/>
      <c r="K27" s="18"/>
      <c r="L27" s="18"/>
    </row>
    <row r="28" spans="1:12" x14ac:dyDescent="0.2">
      <c r="A28" s="15">
        <v>2019</v>
      </c>
      <c r="B28" s="16">
        <v>68710344.061203286</v>
      </c>
      <c r="C28" s="16">
        <v>127222635.00100195</v>
      </c>
      <c r="D28" s="16">
        <v>168144637.74130473</v>
      </c>
      <c r="E28" s="16">
        <v>207066020.66823655</v>
      </c>
      <c r="F28" s="16">
        <v>230137346.48539689</v>
      </c>
      <c r="G28" s="16">
        <v>249185981.61495081</v>
      </c>
      <c r="H28" s="18"/>
      <c r="I28" s="18"/>
      <c r="J28" s="18"/>
      <c r="K28" s="18"/>
      <c r="L28" s="18"/>
    </row>
    <row r="29" spans="1:12" x14ac:dyDescent="0.2">
      <c r="A29" s="15">
        <v>2020</v>
      </c>
      <c r="B29" s="16">
        <v>52646467.291149579</v>
      </c>
      <c r="C29" s="16">
        <v>106681881.20693968</v>
      </c>
      <c r="D29" s="16">
        <v>144686074.92216322</v>
      </c>
      <c r="E29" s="16">
        <v>187830326.60050458</v>
      </c>
      <c r="F29" s="16">
        <v>205057783.84951118</v>
      </c>
      <c r="G29" s="18"/>
      <c r="H29" s="18"/>
      <c r="I29" s="18"/>
      <c r="J29" s="18"/>
      <c r="K29" s="18"/>
      <c r="L29" s="18"/>
    </row>
    <row r="30" spans="1:12" x14ac:dyDescent="0.2">
      <c r="A30" s="15">
        <v>2021</v>
      </c>
      <c r="B30" s="16">
        <v>53442866.017772585</v>
      </c>
      <c r="C30" s="16">
        <v>116759993.36889191</v>
      </c>
      <c r="D30" s="16">
        <v>156593428.24871606</v>
      </c>
      <c r="E30" s="16">
        <v>182189655.7270216</v>
      </c>
      <c r="F30" s="18"/>
      <c r="G30" s="18"/>
      <c r="H30" s="18"/>
      <c r="I30" s="18"/>
      <c r="J30" s="18"/>
      <c r="K30" s="18"/>
      <c r="L30" s="18"/>
    </row>
    <row r="31" spans="1:12" x14ac:dyDescent="0.2">
      <c r="A31" s="15">
        <v>2022</v>
      </c>
      <c r="B31" s="16">
        <v>71814107.814337865</v>
      </c>
      <c r="C31" s="16">
        <v>144513347.56178707</v>
      </c>
      <c r="D31" s="16">
        <v>185616915.24054968</v>
      </c>
      <c r="E31" s="18"/>
      <c r="F31" s="18"/>
      <c r="G31" s="18"/>
      <c r="H31" s="18"/>
      <c r="I31" s="18"/>
      <c r="J31" s="18"/>
      <c r="K31" s="18"/>
      <c r="L31" s="18"/>
    </row>
    <row r="32" spans="1:12" x14ac:dyDescent="0.2">
      <c r="A32" s="15">
        <v>2023</v>
      </c>
      <c r="B32" s="16">
        <v>87356598.989332303</v>
      </c>
      <c r="C32" s="16">
        <v>143434907.92665812</v>
      </c>
      <c r="D32" s="18"/>
      <c r="E32" s="18"/>
      <c r="F32" s="18"/>
      <c r="G32" s="18"/>
      <c r="H32" s="18"/>
      <c r="I32" s="18"/>
      <c r="J32" s="18"/>
      <c r="K32" s="18"/>
      <c r="L32" s="18"/>
    </row>
    <row r="33" spans="1:12" x14ac:dyDescent="0.2">
      <c r="A33" s="15">
        <v>2024</v>
      </c>
      <c r="B33" s="16">
        <v>81731659.558536306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x14ac:dyDescent="0.2">
      <c r="A34" s="19"/>
      <c r="B34" s="20"/>
      <c r="C34" s="21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25.5" x14ac:dyDescent="0.2">
      <c r="A35" s="23" t="s">
        <v>1</v>
      </c>
      <c r="B35" s="24"/>
      <c r="C35" s="47">
        <v>2.0812369715224195</v>
      </c>
      <c r="D35" s="47">
        <v>1.3714750606008728</v>
      </c>
      <c r="E35" s="47">
        <v>1.2934855419361091</v>
      </c>
      <c r="F35" s="47">
        <v>1.1644051195006682</v>
      </c>
      <c r="G35" s="47">
        <v>1.0989095668246422</v>
      </c>
      <c r="H35" s="47">
        <v>1.0395330054422383</v>
      </c>
      <c r="I35" s="47">
        <v>1.0201582093155097</v>
      </c>
      <c r="J35" s="47">
        <v>1.0128620157076171</v>
      </c>
      <c r="K35" s="47">
        <v>1.0092977862747676</v>
      </c>
      <c r="L35" s="47">
        <v>1.0062290012730311</v>
      </c>
    </row>
    <row r="36" spans="1:12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:L2"/>
    <mergeCell ref="B21:L21"/>
    <mergeCell ref="A21:A22"/>
    <mergeCell ref="A20:L20"/>
    <mergeCell ref="A3:L3"/>
    <mergeCell ref="A4:A5"/>
    <mergeCell ref="B4:L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N53"/>
  <sheetViews>
    <sheetView zoomScaleNormal="100" workbookViewId="0"/>
  </sheetViews>
  <sheetFormatPr defaultRowHeight="12.75" x14ac:dyDescent="0.2"/>
  <cols>
    <col min="1" max="1" width="11" style="11" customWidth="1"/>
    <col min="2" max="12" width="11.85546875" style="11" customWidth="1"/>
    <col min="13" max="13" width="15.7109375" style="11" customWidth="1"/>
    <col min="14" max="14" width="13.85546875" style="11" bestFit="1" customWidth="1"/>
    <col min="15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4" ht="15.75" x14ac:dyDescent="0.25">
      <c r="A1" s="34" t="s">
        <v>6</v>
      </c>
      <c r="B1" s="28"/>
      <c r="D1" s="28"/>
      <c r="E1" s="28"/>
      <c r="F1" s="28"/>
      <c r="H1" s="28"/>
    </row>
    <row r="2" spans="1:14" ht="18.75" customHeight="1" x14ac:dyDescent="0.2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49"/>
    </row>
    <row r="3" spans="1:14" ht="15.75" customHeight="1" x14ac:dyDescent="0.2">
      <c r="A3" s="66" t="s">
        <v>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4" ht="12.75" customHeight="1" x14ac:dyDescent="0.2">
      <c r="A4" s="57" t="s">
        <v>0</v>
      </c>
      <c r="B4" s="62" t="s">
        <v>29</v>
      </c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4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4" x14ac:dyDescent="0.2">
      <c r="A6" s="15">
        <v>2014</v>
      </c>
      <c r="B6" s="16">
        <v>66168793.63965328</v>
      </c>
      <c r="C6" s="16">
        <v>89909914.566396728</v>
      </c>
      <c r="D6" s="16">
        <v>97221252.468982473</v>
      </c>
      <c r="E6" s="16">
        <v>103661653.78527033</v>
      </c>
      <c r="F6" s="16">
        <v>108106222.3156421</v>
      </c>
      <c r="G6" s="16">
        <v>111031714.32841253</v>
      </c>
      <c r="H6" s="16">
        <v>113221504.91791363</v>
      </c>
      <c r="I6" s="16">
        <v>115583734.25924733</v>
      </c>
      <c r="J6" s="16">
        <v>117821534.58751005</v>
      </c>
      <c r="K6" s="16">
        <v>118417688.95644653</v>
      </c>
      <c r="L6" s="16">
        <v>121396257.57711324</v>
      </c>
      <c r="N6" s="17"/>
    </row>
    <row r="7" spans="1:14" x14ac:dyDescent="0.2">
      <c r="A7" s="15">
        <v>2015</v>
      </c>
      <c r="B7" s="16">
        <v>69071801.774971724</v>
      </c>
      <c r="C7" s="16">
        <v>97950880.715432167</v>
      </c>
      <c r="D7" s="16">
        <v>110698747.6945692</v>
      </c>
      <c r="E7" s="16">
        <v>121775826.4307479</v>
      </c>
      <c r="F7" s="16">
        <v>128261765.20921718</v>
      </c>
      <c r="G7" s="16">
        <v>132441583.39178348</v>
      </c>
      <c r="H7" s="16">
        <v>133602233.75270543</v>
      </c>
      <c r="I7" s="16">
        <v>135768118.96126127</v>
      </c>
      <c r="J7" s="16">
        <v>137182267.42008978</v>
      </c>
      <c r="K7" s="16">
        <v>137349466.48955199</v>
      </c>
      <c r="L7" s="18"/>
      <c r="N7" s="17"/>
    </row>
    <row r="8" spans="1:14" x14ac:dyDescent="0.2">
      <c r="A8" s="15">
        <v>2016</v>
      </c>
      <c r="B8" s="16">
        <v>78932040.914565235</v>
      </c>
      <c r="C8" s="16">
        <v>110136237.65186754</v>
      </c>
      <c r="D8" s="16">
        <v>126710093.78457756</v>
      </c>
      <c r="E8" s="16">
        <v>132194704.94851214</v>
      </c>
      <c r="F8" s="16">
        <v>136221503.0458402</v>
      </c>
      <c r="G8" s="16">
        <v>138515592.4365136</v>
      </c>
      <c r="H8" s="16">
        <v>140203335.09718549</v>
      </c>
      <c r="I8" s="16">
        <v>140824586.3596426</v>
      </c>
      <c r="J8" s="16">
        <v>141606162.67385569</v>
      </c>
      <c r="K8" s="18"/>
      <c r="L8" s="18"/>
      <c r="N8" s="17"/>
    </row>
    <row r="9" spans="1:14" x14ac:dyDescent="0.2">
      <c r="A9" s="15">
        <v>2017</v>
      </c>
      <c r="B9" s="16">
        <v>73608914.785539448</v>
      </c>
      <c r="C9" s="16">
        <v>112826091.34138843</v>
      </c>
      <c r="D9" s="16">
        <v>123210422.16722555</v>
      </c>
      <c r="E9" s="16">
        <v>129829006.56624249</v>
      </c>
      <c r="F9" s="16">
        <v>134006440.17918736</v>
      </c>
      <c r="G9" s="16">
        <v>135837392.21108377</v>
      </c>
      <c r="H9" s="16">
        <v>137394642.42155281</v>
      </c>
      <c r="I9" s="16">
        <v>139565058.04241976</v>
      </c>
      <c r="J9" s="18"/>
      <c r="K9" s="18"/>
      <c r="L9" s="18"/>
      <c r="N9" s="17"/>
    </row>
    <row r="10" spans="1:14" x14ac:dyDescent="0.2">
      <c r="A10" s="15">
        <v>2018</v>
      </c>
      <c r="B10" s="16">
        <v>81800773.629881501</v>
      </c>
      <c r="C10" s="16">
        <v>119593931.27904846</v>
      </c>
      <c r="D10" s="16">
        <v>129286718.68958108</v>
      </c>
      <c r="E10" s="16">
        <v>135613133.03432062</v>
      </c>
      <c r="F10" s="16">
        <v>139068118.15018773</v>
      </c>
      <c r="G10" s="16">
        <v>140978873.12258828</v>
      </c>
      <c r="H10" s="16">
        <v>142975568.30939266</v>
      </c>
      <c r="I10" s="18"/>
      <c r="J10" s="18"/>
      <c r="K10" s="18"/>
      <c r="L10" s="18"/>
      <c r="N10" s="17"/>
    </row>
    <row r="11" spans="1:14" x14ac:dyDescent="0.2">
      <c r="A11" s="15">
        <v>2019</v>
      </c>
      <c r="B11" s="16">
        <v>88796117.568819642</v>
      </c>
      <c r="C11" s="16">
        <v>125554208.30863066</v>
      </c>
      <c r="D11" s="16">
        <v>135356145.07325095</v>
      </c>
      <c r="E11" s="16">
        <v>140472840.49193984</v>
      </c>
      <c r="F11" s="16">
        <v>144470415.76864645</v>
      </c>
      <c r="G11" s="16">
        <v>147073163.74563283</v>
      </c>
      <c r="H11" s="18"/>
      <c r="I11" s="18"/>
      <c r="J11" s="18"/>
      <c r="K11" s="18"/>
      <c r="L11" s="18"/>
      <c r="N11" s="17"/>
    </row>
    <row r="12" spans="1:14" x14ac:dyDescent="0.2">
      <c r="A12" s="15">
        <v>2020</v>
      </c>
      <c r="B12" s="16">
        <v>76091419.534273416</v>
      </c>
      <c r="C12" s="16">
        <v>107274422.75437996</v>
      </c>
      <c r="D12" s="16">
        <v>114343085.65162496</v>
      </c>
      <c r="E12" s="16">
        <v>117000952.16833824</v>
      </c>
      <c r="F12" s="16">
        <v>120953036.55622251</v>
      </c>
      <c r="G12" s="18"/>
      <c r="H12" s="18"/>
      <c r="I12" s="18"/>
      <c r="J12" s="18"/>
      <c r="K12" s="18"/>
      <c r="L12" s="18"/>
      <c r="N12" s="17"/>
    </row>
    <row r="13" spans="1:14" x14ac:dyDescent="0.2">
      <c r="A13" s="15">
        <v>2021</v>
      </c>
      <c r="B13" s="16">
        <v>89111291.310522288</v>
      </c>
      <c r="C13" s="16">
        <v>123745839.58314788</v>
      </c>
      <c r="D13" s="16">
        <v>130770246.49086365</v>
      </c>
      <c r="E13" s="16">
        <v>134869553.05902946</v>
      </c>
      <c r="F13" s="18"/>
      <c r="G13" s="18"/>
      <c r="H13" s="18"/>
      <c r="I13" s="18"/>
      <c r="J13" s="18"/>
      <c r="K13" s="18"/>
      <c r="L13" s="18"/>
      <c r="N13" s="17"/>
    </row>
    <row r="14" spans="1:14" x14ac:dyDescent="0.2">
      <c r="A14" s="15">
        <v>2022</v>
      </c>
      <c r="B14" s="16">
        <v>94930430.490164131</v>
      </c>
      <c r="C14" s="16">
        <v>134905686.48209327</v>
      </c>
      <c r="D14" s="16">
        <v>142537297.39361426</v>
      </c>
      <c r="E14" s="18"/>
      <c r="F14" s="18"/>
      <c r="G14" s="18"/>
      <c r="H14" s="18"/>
      <c r="I14" s="18"/>
      <c r="J14" s="18"/>
      <c r="K14" s="18"/>
      <c r="L14" s="18"/>
      <c r="N14" s="17"/>
    </row>
    <row r="15" spans="1:14" x14ac:dyDescent="0.2">
      <c r="A15" s="15">
        <v>2023</v>
      </c>
      <c r="B15" s="16">
        <v>100981694.69273393</v>
      </c>
      <c r="C15" s="16">
        <v>149090276.866496</v>
      </c>
      <c r="D15" s="18"/>
      <c r="E15" s="18"/>
      <c r="F15" s="18"/>
      <c r="G15" s="18"/>
      <c r="H15" s="18"/>
      <c r="I15" s="18"/>
      <c r="J15" s="18"/>
      <c r="K15" s="18"/>
      <c r="L15" s="18"/>
      <c r="N15" s="17"/>
    </row>
    <row r="16" spans="1:14" x14ac:dyDescent="0.2">
      <c r="A16" s="15">
        <v>2024</v>
      </c>
      <c r="B16" s="16">
        <v>118535511.22039638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N16" s="17"/>
    </row>
    <row r="17" spans="1:14" x14ac:dyDescent="0.2">
      <c r="A17" s="19"/>
      <c r="B17" s="20"/>
      <c r="C17" s="21"/>
      <c r="D17" s="12"/>
      <c r="E17" s="12"/>
      <c r="F17" s="12"/>
      <c r="G17" s="12"/>
      <c r="H17" s="12"/>
      <c r="I17" s="12"/>
      <c r="J17" s="12"/>
      <c r="K17" s="12"/>
      <c r="L17" s="12"/>
      <c r="N17" s="17"/>
    </row>
    <row r="18" spans="1:14" ht="26.25" customHeight="1" x14ac:dyDescent="0.2">
      <c r="A18" s="23" t="s">
        <v>1</v>
      </c>
      <c r="B18" s="24"/>
      <c r="C18" s="47">
        <v>1.4289165274415379</v>
      </c>
      <c r="D18" s="47">
        <v>1.0863460587198304</v>
      </c>
      <c r="E18" s="47">
        <v>1.0494224069487164</v>
      </c>
      <c r="F18" s="47">
        <v>1.0346822430202518</v>
      </c>
      <c r="G18" s="47">
        <v>1.0199255383371926</v>
      </c>
      <c r="H18" s="47">
        <v>1.0130419881155497</v>
      </c>
      <c r="I18" s="47">
        <v>1.0139578152605919</v>
      </c>
      <c r="J18" s="47">
        <v>1.0113049246559804</v>
      </c>
      <c r="K18" s="47">
        <v>1.0029934982631197</v>
      </c>
      <c r="L18" s="47">
        <v>1.0251530716982851</v>
      </c>
    </row>
    <row r="19" spans="1:14" ht="15.75" customHeight="1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4" ht="15.75" customHeight="1" x14ac:dyDescent="0.2">
      <c r="A20" s="61" t="s">
        <v>13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4" ht="12.75" customHeight="1" x14ac:dyDescent="0.2">
      <c r="A21" s="57" t="s">
        <v>0</v>
      </c>
      <c r="B21" s="62" t="s">
        <v>29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</row>
    <row r="22" spans="1:14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4" x14ac:dyDescent="0.2">
      <c r="A23" s="15">
        <v>2014</v>
      </c>
      <c r="B23" s="16">
        <v>27445134.944990546</v>
      </c>
      <c r="C23" s="16">
        <v>73007152.371967793</v>
      </c>
      <c r="D23" s="16">
        <v>103936901.80121079</v>
      </c>
      <c r="E23" s="16">
        <v>125409986.98680693</v>
      </c>
      <c r="F23" s="16">
        <v>171166691.86682108</v>
      </c>
      <c r="G23" s="16">
        <v>192429765.62323692</v>
      </c>
      <c r="H23" s="16">
        <v>213456038.17866558</v>
      </c>
      <c r="I23" s="16">
        <v>215223310.38397002</v>
      </c>
      <c r="J23" s="16">
        <v>216183806.92855522</v>
      </c>
      <c r="K23" s="16">
        <v>216321588.66976446</v>
      </c>
      <c r="L23" s="16">
        <v>216838032.22353354</v>
      </c>
      <c r="N23" s="17"/>
    </row>
    <row r="24" spans="1:14" x14ac:dyDescent="0.2">
      <c r="A24" s="15">
        <v>2015</v>
      </c>
      <c r="B24" s="16">
        <v>41494240.978504293</v>
      </c>
      <c r="C24" s="16">
        <v>98261502.572969422</v>
      </c>
      <c r="D24" s="16">
        <v>128118520.5798471</v>
      </c>
      <c r="E24" s="16">
        <v>186344524.62462252</v>
      </c>
      <c r="F24" s="16">
        <v>219613245.42302966</v>
      </c>
      <c r="G24" s="16">
        <v>246175784.40357259</v>
      </c>
      <c r="H24" s="16">
        <v>250834299.47283268</v>
      </c>
      <c r="I24" s="16">
        <v>256776574.06672961</v>
      </c>
      <c r="J24" s="16">
        <v>257517824.2828224</v>
      </c>
      <c r="K24" s="16">
        <v>263061607.27622288</v>
      </c>
      <c r="L24" s="18"/>
      <c r="N24" s="17"/>
    </row>
    <row r="25" spans="1:14" x14ac:dyDescent="0.2">
      <c r="A25" s="15">
        <v>2016</v>
      </c>
      <c r="B25" s="16">
        <v>46965078.68830625</v>
      </c>
      <c r="C25" s="16">
        <v>96240373.442030281</v>
      </c>
      <c r="D25" s="16">
        <v>129198818.83502959</v>
      </c>
      <c r="E25" s="16">
        <v>171687533.41591915</v>
      </c>
      <c r="F25" s="16">
        <v>212698048.50016677</v>
      </c>
      <c r="G25" s="16">
        <v>243023327.48827663</v>
      </c>
      <c r="H25" s="16">
        <v>251603695.17194477</v>
      </c>
      <c r="I25" s="16">
        <v>257566974.10434783</v>
      </c>
      <c r="J25" s="16">
        <v>264618917.82777849</v>
      </c>
      <c r="K25" s="18"/>
      <c r="L25" s="18"/>
      <c r="N25" s="17"/>
    </row>
    <row r="26" spans="1:14" x14ac:dyDescent="0.2">
      <c r="A26" s="15">
        <v>2017</v>
      </c>
      <c r="B26" s="16">
        <v>47108613.138356023</v>
      </c>
      <c r="C26" s="16">
        <v>98011574.624956563</v>
      </c>
      <c r="D26" s="16">
        <v>129006002.99657351</v>
      </c>
      <c r="E26" s="16">
        <v>161962418.30333778</v>
      </c>
      <c r="F26" s="16">
        <v>189977416.6887975</v>
      </c>
      <c r="G26" s="16">
        <v>204883876.72076464</v>
      </c>
      <c r="H26" s="16">
        <v>208596311.41569069</v>
      </c>
      <c r="I26" s="16">
        <v>208585755.99200654</v>
      </c>
      <c r="J26" s="18"/>
      <c r="K26" s="18"/>
      <c r="L26" s="18"/>
      <c r="N26" s="17"/>
    </row>
    <row r="27" spans="1:14" x14ac:dyDescent="0.2">
      <c r="A27" s="15">
        <v>2018</v>
      </c>
      <c r="B27" s="16">
        <v>47658601.069534786</v>
      </c>
      <c r="C27" s="16">
        <v>100109454.6433734</v>
      </c>
      <c r="D27" s="16">
        <v>154181300.97844091</v>
      </c>
      <c r="E27" s="16">
        <v>191428690.88529149</v>
      </c>
      <c r="F27" s="16">
        <v>217000181.81617945</v>
      </c>
      <c r="G27" s="16">
        <v>229978533.74726772</v>
      </c>
      <c r="H27" s="16">
        <v>234299971.73616254</v>
      </c>
      <c r="I27" s="18"/>
      <c r="J27" s="18"/>
      <c r="K27" s="18"/>
      <c r="L27" s="18"/>
      <c r="N27" s="17"/>
    </row>
    <row r="28" spans="1:14" x14ac:dyDescent="0.2">
      <c r="A28" s="15">
        <v>2019</v>
      </c>
      <c r="B28" s="16">
        <v>60761591.097157292</v>
      </c>
      <c r="C28" s="16">
        <v>110160562.42081651</v>
      </c>
      <c r="D28" s="16">
        <v>144300722.41308957</v>
      </c>
      <c r="E28" s="16">
        <v>178376252.27205345</v>
      </c>
      <c r="F28" s="16">
        <v>194957090.48619694</v>
      </c>
      <c r="G28" s="16">
        <v>204547208.9457508</v>
      </c>
      <c r="H28" s="18"/>
      <c r="I28" s="18"/>
      <c r="J28" s="18"/>
      <c r="K28" s="18"/>
      <c r="L28" s="18"/>
      <c r="N28" s="17"/>
    </row>
    <row r="29" spans="1:14" x14ac:dyDescent="0.2">
      <c r="A29" s="15">
        <v>2020</v>
      </c>
      <c r="B29" s="16">
        <v>41549913.961149581</v>
      </c>
      <c r="C29" s="16">
        <v>87421186.140350774</v>
      </c>
      <c r="D29" s="16">
        <v>120354427.62620266</v>
      </c>
      <c r="E29" s="16">
        <v>158297517.88599154</v>
      </c>
      <c r="F29" s="16">
        <v>169075552.28529075</v>
      </c>
      <c r="G29" s="18"/>
      <c r="H29" s="18"/>
      <c r="I29" s="18"/>
      <c r="J29" s="18"/>
      <c r="K29" s="18"/>
      <c r="L29" s="18"/>
      <c r="N29" s="17"/>
    </row>
    <row r="30" spans="1:14" x14ac:dyDescent="0.2">
      <c r="A30" s="15">
        <v>2021</v>
      </c>
      <c r="B30" s="16">
        <v>49313092.053722583</v>
      </c>
      <c r="C30" s="16">
        <v>105257013.08364072</v>
      </c>
      <c r="D30" s="16">
        <v>139836652.70750776</v>
      </c>
      <c r="E30" s="16">
        <v>159552073.73872912</v>
      </c>
      <c r="F30" s="18"/>
      <c r="G30" s="18"/>
      <c r="H30" s="18"/>
      <c r="I30" s="18"/>
      <c r="J30" s="18"/>
      <c r="K30" s="18"/>
      <c r="L30" s="18"/>
      <c r="N30" s="17"/>
    </row>
    <row r="31" spans="1:14" x14ac:dyDescent="0.2">
      <c r="A31" s="15">
        <v>2022</v>
      </c>
      <c r="B31" s="16">
        <v>61136330.567337856</v>
      </c>
      <c r="C31" s="16">
        <v>121912347.27176389</v>
      </c>
      <c r="D31" s="16">
        <v>157677586.72764367</v>
      </c>
      <c r="E31" s="18"/>
      <c r="F31" s="18"/>
      <c r="G31" s="18"/>
      <c r="H31" s="18"/>
      <c r="I31" s="18"/>
      <c r="J31" s="18"/>
      <c r="K31" s="18"/>
      <c r="L31" s="18"/>
      <c r="N31" s="17"/>
    </row>
    <row r="32" spans="1:14" x14ac:dyDescent="0.2">
      <c r="A32" s="15">
        <v>2023</v>
      </c>
      <c r="B32" s="16">
        <v>77305875.169332296</v>
      </c>
      <c r="C32" s="16">
        <v>126450417.24814391</v>
      </c>
      <c r="D32" s="18"/>
      <c r="E32" s="18"/>
      <c r="F32" s="18"/>
      <c r="G32" s="18"/>
      <c r="H32" s="18"/>
      <c r="I32" s="18"/>
      <c r="J32" s="18"/>
      <c r="K32" s="18"/>
      <c r="L32" s="18"/>
      <c r="N32" s="17"/>
    </row>
    <row r="33" spans="1:14" x14ac:dyDescent="0.2">
      <c r="A33" s="15">
        <v>2024</v>
      </c>
      <c r="B33" s="16">
        <v>75406826.4581763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N33" s="17"/>
    </row>
    <row r="34" spans="1:14" x14ac:dyDescent="0.2">
      <c r="A34" s="19"/>
      <c r="B34" s="20"/>
      <c r="C34" s="21"/>
      <c r="D34" s="12"/>
      <c r="E34" s="12"/>
      <c r="F34" s="12"/>
      <c r="G34" s="12"/>
      <c r="H34" s="12"/>
      <c r="I34" s="12"/>
      <c r="J34" s="12"/>
      <c r="K34" s="12"/>
      <c r="L34" s="12"/>
      <c r="N34" s="17"/>
    </row>
    <row r="35" spans="1:14" ht="25.5" x14ac:dyDescent="0.2">
      <c r="A35" s="23" t="s">
        <v>1</v>
      </c>
      <c r="B35" s="24"/>
      <c r="C35" s="47">
        <v>2.0306639919878156</v>
      </c>
      <c r="D35" s="47">
        <v>1.3551622383380129</v>
      </c>
      <c r="E35" s="47">
        <v>1.2708710241059764</v>
      </c>
      <c r="F35" s="47">
        <v>1.1712655447684448</v>
      </c>
      <c r="G35" s="47">
        <v>1.0959221887795949</v>
      </c>
      <c r="H35" s="47">
        <v>1.0378856767154794</v>
      </c>
      <c r="I35" s="47">
        <v>1.0147781644157297</v>
      </c>
      <c r="J35" s="47">
        <v>1.0119984760566643</v>
      </c>
      <c r="K35" s="47">
        <v>1.0119939733373526</v>
      </c>
      <c r="L35" s="47">
        <v>1.0023873879484007</v>
      </c>
    </row>
    <row r="36" spans="1:14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:L2"/>
    <mergeCell ref="A4:A5"/>
    <mergeCell ref="B4:L4"/>
    <mergeCell ref="A21:A22"/>
    <mergeCell ref="A20:L20"/>
    <mergeCell ref="A3:L3"/>
    <mergeCell ref="B21:L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tabSelected="1" zoomScale="90" zoomScaleNormal="90" workbookViewId="0"/>
  </sheetViews>
  <sheetFormatPr defaultRowHeight="15.75" x14ac:dyDescent="0.25"/>
  <cols>
    <col min="1" max="1" width="9.7109375" style="42" customWidth="1"/>
    <col min="2" max="2" width="30.42578125" style="42" customWidth="1"/>
    <col min="3" max="3" width="37" style="42" customWidth="1"/>
    <col min="4" max="4" width="10.140625" style="42" bestFit="1" customWidth="1"/>
    <col min="5" max="5" width="13.7109375" style="42" bestFit="1" customWidth="1"/>
    <col min="6" max="16384" width="9.140625" style="42"/>
  </cols>
  <sheetData>
    <row r="1" spans="2:6" s="38" customFormat="1" x14ac:dyDescent="0.25">
      <c r="B1" s="51" t="s">
        <v>2</v>
      </c>
      <c r="C1" s="51"/>
      <c r="D1" s="37"/>
    </row>
    <row r="2" spans="2:6" s="40" customFormat="1" ht="18" customHeight="1" x14ac:dyDescent="0.3">
      <c r="B2" s="50" t="s">
        <v>15</v>
      </c>
      <c r="C2" s="50"/>
      <c r="D2" s="39"/>
    </row>
    <row r="3" spans="2:6" ht="15" customHeight="1" x14ac:dyDescent="0.25">
      <c r="B3" s="52" t="s">
        <v>0</v>
      </c>
      <c r="C3" s="54" t="s">
        <v>30</v>
      </c>
      <c r="D3" s="41"/>
    </row>
    <row r="4" spans="2:6" ht="61.5" customHeight="1" x14ac:dyDescent="0.25">
      <c r="B4" s="53"/>
      <c r="C4" s="55"/>
      <c r="D4" s="41"/>
    </row>
    <row r="5" spans="2:6" x14ac:dyDescent="0.25">
      <c r="B5" s="43">
        <v>2014</v>
      </c>
      <c r="C5" s="44">
        <v>2467263.5</v>
      </c>
      <c r="D5" s="41"/>
      <c r="E5" s="45"/>
      <c r="F5" s="45"/>
    </row>
    <row r="6" spans="2:6" x14ac:dyDescent="0.25">
      <c r="B6" s="43">
        <v>2015</v>
      </c>
      <c r="C6" s="44">
        <v>2534418.208333334</v>
      </c>
      <c r="D6" s="41"/>
      <c r="F6" s="45"/>
    </row>
    <row r="7" spans="2:6" x14ac:dyDescent="0.25">
      <c r="B7" s="43">
        <v>2016</v>
      </c>
      <c r="C7" s="44">
        <v>2662662.2499999995</v>
      </c>
      <c r="D7" s="41"/>
      <c r="F7" s="45"/>
    </row>
    <row r="8" spans="2:6" x14ac:dyDescent="0.25">
      <c r="B8" s="43">
        <v>2017</v>
      </c>
      <c r="C8" s="44">
        <v>2652594.208333333</v>
      </c>
      <c r="D8" s="41"/>
      <c r="F8" s="45"/>
    </row>
    <row r="9" spans="2:6" x14ac:dyDescent="0.25">
      <c r="B9" s="43">
        <v>2018</v>
      </c>
      <c r="C9" s="44">
        <v>2827932.0416666665</v>
      </c>
      <c r="D9" s="41"/>
      <c r="F9" s="45"/>
    </row>
    <row r="10" spans="2:6" x14ac:dyDescent="0.25">
      <c r="B10" s="43">
        <v>2019</v>
      </c>
      <c r="C10" s="44">
        <v>3041282.4166666665</v>
      </c>
      <c r="D10" s="41"/>
      <c r="F10" s="45"/>
    </row>
    <row r="11" spans="2:6" x14ac:dyDescent="0.25">
      <c r="B11" s="43">
        <v>2020</v>
      </c>
      <c r="C11" s="44">
        <v>3058876.8750000005</v>
      </c>
      <c r="D11" s="41"/>
      <c r="F11" s="45"/>
    </row>
    <row r="12" spans="2:6" x14ac:dyDescent="0.25">
      <c r="B12" s="43">
        <v>2021</v>
      </c>
      <c r="C12" s="44">
        <v>3153639.12</v>
      </c>
      <c r="D12" s="41"/>
      <c r="F12" s="45"/>
    </row>
    <row r="13" spans="2:6" x14ac:dyDescent="0.25">
      <c r="B13" s="43">
        <v>2022</v>
      </c>
      <c r="C13" s="44">
        <v>3243645.080000001</v>
      </c>
      <c r="D13" s="41"/>
      <c r="F13" s="45"/>
    </row>
    <row r="14" spans="2:6" x14ac:dyDescent="0.25">
      <c r="B14" s="43">
        <v>2023</v>
      </c>
      <c r="C14" s="44">
        <v>3372131.1199999996</v>
      </c>
      <c r="D14" s="41"/>
      <c r="F14" s="45"/>
    </row>
    <row r="15" spans="2:6" x14ac:dyDescent="0.25">
      <c r="B15" s="43">
        <v>2024</v>
      </c>
      <c r="C15" s="44">
        <v>3518395.68</v>
      </c>
      <c r="D15" s="41"/>
      <c r="F15" s="45"/>
    </row>
    <row r="16" spans="2:6" x14ac:dyDescent="0.25">
      <c r="B16" s="41"/>
      <c r="C16" s="41"/>
      <c r="D16" s="41"/>
    </row>
    <row r="17" spans="2:4" s="38" customFormat="1" ht="27.95" customHeight="1" x14ac:dyDescent="0.25">
      <c r="B17" s="51" t="s">
        <v>31</v>
      </c>
      <c r="C17" s="51" t="s">
        <v>31</v>
      </c>
      <c r="D17" s="37"/>
    </row>
    <row r="18" spans="2:4" s="40" customFormat="1" ht="18" customHeight="1" x14ac:dyDescent="0.3">
      <c r="B18" s="50" t="s">
        <v>15</v>
      </c>
      <c r="C18" s="50"/>
      <c r="D18" s="39"/>
    </row>
    <row r="19" spans="2:4" ht="15" customHeight="1" x14ac:dyDescent="0.25">
      <c r="B19" s="52" t="s">
        <v>0</v>
      </c>
      <c r="C19" s="54" t="s">
        <v>30</v>
      </c>
      <c r="D19" s="41"/>
    </row>
    <row r="20" spans="2:4" ht="61.5" customHeight="1" x14ac:dyDescent="0.25">
      <c r="B20" s="53"/>
      <c r="C20" s="55"/>
      <c r="D20" s="41"/>
    </row>
    <row r="21" spans="2:4" x14ac:dyDescent="0.25">
      <c r="B21" s="43">
        <v>2014</v>
      </c>
      <c r="C21" s="44">
        <v>2226529.333333333</v>
      </c>
      <c r="D21" s="41"/>
    </row>
    <row r="22" spans="2:4" x14ac:dyDescent="0.25">
      <c r="B22" s="43">
        <v>2015</v>
      </c>
      <c r="C22" s="44">
        <v>2292988.833333333</v>
      </c>
      <c r="D22" s="41"/>
    </row>
    <row r="23" spans="2:4" x14ac:dyDescent="0.25">
      <c r="B23" s="43">
        <v>2016</v>
      </c>
      <c r="C23" s="44">
        <v>2408908.875</v>
      </c>
      <c r="D23" s="41"/>
    </row>
    <row r="24" spans="2:4" x14ac:dyDescent="0.25">
      <c r="B24" s="43">
        <v>2017</v>
      </c>
      <c r="C24" s="44">
        <v>2393120.125</v>
      </c>
      <c r="D24" s="41"/>
    </row>
    <row r="25" spans="2:4" x14ac:dyDescent="0.25">
      <c r="B25" s="43">
        <v>2018</v>
      </c>
      <c r="C25" s="44">
        <v>2556999.7083333335</v>
      </c>
      <c r="D25" s="41"/>
    </row>
    <row r="26" spans="2:4" x14ac:dyDescent="0.25">
      <c r="B26" s="43">
        <v>2019</v>
      </c>
      <c r="C26" s="44">
        <v>2767946.333333333</v>
      </c>
      <c r="D26" s="41"/>
    </row>
    <row r="27" spans="2:4" x14ac:dyDescent="0.25">
      <c r="B27" s="43">
        <v>2020</v>
      </c>
      <c r="C27" s="44">
        <v>2786659.666666667</v>
      </c>
      <c r="D27" s="41"/>
    </row>
    <row r="28" spans="2:4" x14ac:dyDescent="0.25">
      <c r="B28" s="43">
        <v>2021</v>
      </c>
      <c r="C28" s="44">
        <v>2878939.3200000003</v>
      </c>
      <c r="D28" s="41"/>
    </row>
    <row r="29" spans="2:4" x14ac:dyDescent="0.25">
      <c r="B29" s="43">
        <v>2022</v>
      </c>
      <c r="C29" s="44">
        <v>2952765.76</v>
      </c>
      <c r="D29" s="41"/>
    </row>
    <row r="30" spans="2:4" x14ac:dyDescent="0.25">
      <c r="B30" s="43">
        <v>2023</v>
      </c>
      <c r="C30" s="44">
        <v>3061321.1599999992</v>
      </c>
      <c r="D30" s="41"/>
    </row>
    <row r="31" spans="2:4" x14ac:dyDescent="0.25">
      <c r="B31" s="43">
        <v>2024</v>
      </c>
      <c r="C31" s="44">
        <v>3191015.24</v>
      </c>
      <c r="D31" s="41"/>
    </row>
    <row r="32" spans="2:4" x14ac:dyDescent="0.25">
      <c r="B32" s="41"/>
      <c r="C32" s="41"/>
      <c r="D32" s="41"/>
    </row>
    <row r="33" spans="2:4" s="38" customFormat="1" ht="27.95" customHeight="1" x14ac:dyDescent="0.25">
      <c r="B33" s="51" t="s">
        <v>32</v>
      </c>
      <c r="C33" s="51" t="s">
        <v>31</v>
      </c>
      <c r="D33" s="37"/>
    </row>
    <row r="34" spans="2:4" s="40" customFormat="1" ht="18" customHeight="1" x14ac:dyDescent="0.3">
      <c r="B34" s="50" t="s">
        <v>15</v>
      </c>
      <c r="C34" s="50"/>
      <c r="D34" s="39"/>
    </row>
    <row r="35" spans="2:4" ht="15" customHeight="1" x14ac:dyDescent="0.25">
      <c r="B35" s="52" t="s">
        <v>0</v>
      </c>
      <c r="C35" s="54" t="s">
        <v>30</v>
      </c>
      <c r="D35" s="41"/>
    </row>
    <row r="36" spans="2:4" ht="61.5" customHeight="1" x14ac:dyDescent="0.25">
      <c r="B36" s="53"/>
      <c r="C36" s="55"/>
      <c r="D36" s="41"/>
    </row>
    <row r="37" spans="2:4" x14ac:dyDescent="0.25">
      <c r="B37" s="43">
        <v>2014</v>
      </c>
      <c r="C37" s="44">
        <v>23328.875</v>
      </c>
      <c r="D37" s="41"/>
    </row>
    <row r="38" spans="2:4" x14ac:dyDescent="0.25">
      <c r="B38" s="43">
        <v>2015</v>
      </c>
      <c r="C38" s="44">
        <v>22104.708333333332</v>
      </c>
      <c r="D38" s="41"/>
    </row>
    <row r="39" spans="2:4" x14ac:dyDescent="0.25">
      <c r="B39" s="43">
        <v>2016</v>
      </c>
      <c r="C39" s="44">
        <v>35374.541666666664</v>
      </c>
      <c r="D39" s="41"/>
    </row>
    <row r="40" spans="2:4" x14ac:dyDescent="0.25">
      <c r="B40" s="43">
        <v>2017</v>
      </c>
      <c r="C40" s="44">
        <v>41470.541666666664</v>
      </c>
      <c r="D40" s="41"/>
    </row>
    <row r="41" spans="2:4" x14ac:dyDescent="0.25">
      <c r="B41" s="43">
        <v>2018</v>
      </c>
      <c r="C41" s="44">
        <v>42543.500000000007</v>
      </c>
      <c r="D41" s="41"/>
    </row>
    <row r="42" spans="2:4" x14ac:dyDescent="0.25">
      <c r="B42" s="43">
        <v>2019</v>
      </c>
      <c r="C42" s="44">
        <v>42090.833333333328</v>
      </c>
      <c r="D42" s="41"/>
    </row>
    <row r="43" spans="2:4" x14ac:dyDescent="0.25">
      <c r="B43" s="43">
        <v>2020</v>
      </c>
      <c r="C43" s="44">
        <v>39897.291666666664</v>
      </c>
      <c r="D43" s="41"/>
    </row>
    <row r="44" spans="2:4" x14ac:dyDescent="0.25">
      <c r="B44" s="43">
        <v>2021</v>
      </c>
      <c r="C44" s="44">
        <v>38300.200000000004</v>
      </c>
      <c r="D44" s="41"/>
    </row>
    <row r="45" spans="2:4" x14ac:dyDescent="0.25">
      <c r="B45" s="43">
        <v>2022</v>
      </c>
      <c r="C45" s="44">
        <v>39255.439999999995</v>
      </c>
      <c r="D45" s="41"/>
    </row>
    <row r="46" spans="2:4" x14ac:dyDescent="0.25">
      <c r="B46" s="43">
        <v>2023</v>
      </c>
      <c r="C46" s="44">
        <v>40734.320000000007</v>
      </c>
      <c r="D46" s="41"/>
    </row>
    <row r="47" spans="2:4" x14ac:dyDescent="0.25">
      <c r="B47" s="43">
        <v>2024</v>
      </c>
      <c r="C47" s="44">
        <v>41531.56</v>
      </c>
      <c r="D47" s="41"/>
    </row>
    <row r="48" spans="2:4" x14ac:dyDescent="0.25">
      <c r="B48" s="41"/>
      <c r="C48" s="41"/>
      <c r="D48" s="41"/>
    </row>
    <row r="49" spans="2:4" s="38" customFormat="1" x14ac:dyDescent="0.25">
      <c r="B49" s="51" t="s">
        <v>33</v>
      </c>
      <c r="C49" s="51" t="s">
        <v>31</v>
      </c>
      <c r="D49" s="37"/>
    </row>
    <row r="50" spans="2:4" s="40" customFormat="1" ht="18" customHeight="1" x14ac:dyDescent="0.3">
      <c r="B50" s="50" t="s">
        <v>15</v>
      </c>
      <c r="C50" s="50"/>
      <c r="D50" s="39"/>
    </row>
    <row r="51" spans="2:4" ht="15" customHeight="1" x14ac:dyDescent="0.25">
      <c r="B51" s="52" t="s">
        <v>0</v>
      </c>
      <c r="C51" s="54" t="s">
        <v>30</v>
      </c>
      <c r="D51" s="41"/>
    </row>
    <row r="52" spans="2:4" ht="61.5" customHeight="1" x14ac:dyDescent="0.25">
      <c r="B52" s="53"/>
      <c r="C52" s="55"/>
      <c r="D52" s="41"/>
    </row>
    <row r="53" spans="2:4" x14ac:dyDescent="0.25">
      <c r="B53" s="43">
        <v>2014</v>
      </c>
      <c r="C53" s="44">
        <v>32270.791666666664</v>
      </c>
      <c r="D53" s="41"/>
    </row>
    <row r="54" spans="2:4" x14ac:dyDescent="0.25">
      <c r="B54" s="43">
        <v>2015</v>
      </c>
      <c r="C54" s="44">
        <v>35408.958333333328</v>
      </c>
      <c r="D54" s="41"/>
    </row>
    <row r="55" spans="2:4" x14ac:dyDescent="0.25">
      <c r="B55" s="43">
        <v>2016</v>
      </c>
      <c r="C55" s="44">
        <v>38497.041666666664</v>
      </c>
      <c r="D55" s="41"/>
    </row>
    <row r="56" spans="2:4" x14ac:dyDescent="0.25">
      <c r="B56" s="43">
        <v>2017</v>
      </c>
      <c r="C56" s="44">
        <v>40865.999999999993</v>
      </c>
      <c r="D56" s="41"/>
    </row>
    <row r="57" spans="2:4" x14ac:dyDescent="0.25">
      <c r="B57" s="43">
        <v>2018</v>
      </c>
      <c r="C57" s="44">
        <v>42924.708333333328</v>
      </c>
      <c r="D57" s="41"/>
    </row>
    <row r="58" spans="2:4" x14ac:dyDescent="0.25">
      <c r="B58" s="43">
        <v>2019</v>
      </c>
      <c r="C58" s="44">
        <v>42483.500000000007</v>
      </c>
      <c r="D58" s="41"/>
    </row>
    <row r="59" spans="2:4" x14ac:dyDescent="0.25">
      <c r="B59" s="43">
        <v>2020</v>
      </c>
      <c r="C59" s="44">
        <v>41302.708333333336</v>
      </c>
      <c r="D59" s="41"/>
    </row>
    <row r="60" spans="2:4" x14ac:dyDescent="0.25">
      <c r="B60" s="43">
        <v>2021</v>
      </c>
      <c r="C60" s="44">
        <v>42184.079999999994</v>
      </c>
      <c r="D60" s="41"/>
    </row>
    <row r="61" spans="2:4" x14ac:dyDescent="0.25">
      <c r="B61" s="43">
        <v>2022</v>
      </c>
      <c r="C61" s="44">
        <v>42861.280000000006</v>
      </c>
      <c r="D61" s="41"/>
    </row>
    <row r="62" spans="2:4" x14ac:dyDescent="0.25">
      <c r="B62" s="43">
        <v>2023</v>
      </c>
      <c r="C62" s="44">
        <v>44060.679999999993</v>
      </c>
      <c r="D62" s="41"/>
    </row>
    <row r="63" spans="2:4" x14ac:dyDescent="0.25">
      <c r="B63" s="43">
        <v>2024</v>
      </c>
      <c r="C63" s="44">
        <v>43883.44000000001</v>
      </c>
      <c r="D63" s="41"/>
    </row>
    <row r="64" spans="2:4" x14ac:dyDescent="0.25">
      <c r="B64" s="41"/>
      <c r="C64" s="41"/>
      <c r="D64" s="41"/>
    </row>
    <row r="65" spans="2:12" s="38" customFormat="1" ht="27.95" customHeight="1" x14ac:dyDescent="0.25">
      <c r="B65" s="51" t="s">
        <v>34</v>
      </c>
      <c r="C65" s="51" t="s">
        <v>31</v>
      </c>
      <c r="D65" s="37"/>
    </row>
    <row r="66" spans="2:12" s="40" customFormat="1" ht="18" customHeight="1" x14ac:dyDescent="0.3">
      <c r="B66" s="50" t="s">
        <v>15</v>
      </c>
      <c r="C66" s="50"/>
      <c r="D66" s="39"/>
    </row>
    <row r="67" spans="2:12" ht="15" customHeight="1" x14ac:dyDescent="0.25">
      <c r="B67" s="52" t="s">
        <v>0</v>
      </c>
      <c r="C67" s="54" t="s">
        <v>30</v>
      </c>
      <c r="D67" s="41"/>
    </row>
    <row r="68" spans="2:12" ht="61.5" customHeight="1" x14ac:dyDescent="0.25">
      <c r="B68" s="53"/>
      <c r="C68" s="55"/>
      <c r="D68" s="41"/>
    </row>
    <row r="69" spans="2:12" x14ac:dyDescent="0.25">
      <c r="B69" s="43">
        <v>2014</v>
      </c>
      <c r="C69" s="44">
        <v>185134.50000000003</v>
      </c>
      <c r="D69" s="41"/>
    </row>
    <row r="70" spans="2:12" x14ac:dyDescent="0.25">
      <c r="B70" s="43">
        <v>2015</v>
      </c>
      <c r="C70" s="44">
        <v>183915.70833333331</v>
      </c>
      <c r="D70" s="41"/>
      <c r="E70" s="46"/>
    </row>
    <row r="71" spans="2:12" x14ac:dyDescent="0.25">
      <c r="B71" s="43">
        <v>2016</v>
      </c>
      <c r="C71" s="44">
        <v>179881.79166666669</v>
      </c>
      <c r="D71" s="41"/>
    </row>
    <row r="72" spans="2:12" x14ac:dyDescent="0.25">
      <c r="B72" s="43">
        <v>2017</v>
      </c>
      <c r="C72" s="44">
        <v>177137.54166666666</v>
      </c>
      <c r="D72" s="41"/>
    </row>
    <row r="73" spans="2:12" x14ac:dyDescent="0.25">
      <c r="B73" s="43">
        <v>2018</v>
      </c>
      <c r="C73" s="44">
        <v>185464.125</v>
      </c>
      <c r="D73" s="41"/>
    </row>
    <row r="74" spans="2:12" x14ac:dyDescent="0.25">
      <c r="B74" s="43">
        <v>2019</v>
      </c>
      <c r="C74" s="44">
        <v>188761.75</v>
      </c>
      <c r="D74" s="41"/>
    </row>
    <row r="75" spans="2:12" x14ac:dyDescent="0.25">
      <c r="B75" s="43">
        <v>2020</v>
      </c>
      <c r="C75" s="44">
        <v>189669.52</v>
      </c>
      <c r="D75" s="41"/>
    </row>
    <row r="76" spans="2:12" x14ac:dyDescent="0.25">
      <c r="B76" s="43">
        <v>2021</v>
      </c>
      <c r="C76" s="44">
        <v>194215.52000000002</v>
      </c>
      <c r="D76" s="41"/>
    </row>
    <row r="77" spans="2:12" x14ac:dyDescent="0.25">
      <c r="B77" s="43">
        <v>2022</v>
      </c>
      <c r="C77" s="44">
        <v>208762.59999999998</v>
      </c>
      <c r="D77" s="41"/>
    </row>
    <row r="78" spans="2:12" x14ac:dyDescent="0.25">
      <c r="B78" s="43">
        <v>2023</v>
      </c>
      <c r="C78" s="44">
        <v>226014.96</v>
      </c>
      <c r="D78" s="41"/>
    </row>
    <row r="79" spans="2:12" x14ac:dyDescent="0.25">
      <c r="B79" s="43">
        <v>2024</v>
      </c>
      <c r="C79" s="44">
        <v>241965.44</v>
      </c>
    </row>
    <row r="80" spans="2:12" ht="15" customHeight="1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</row>
  </sheetData>
  <mergeCells count="21">
    <mergeCell ref="B67:B68"/>
    <mergeCell ref="C67:C68"/>
    <mergeCell ref="B80:L80"/>
    <mergeCell ref="B35:B36"/>
    <mergeCell ref="C35:C36"/>
    <mergeCell ref="B51:B52"/>
    <mergeCell ref="C51:C52"/>
    <mergeCell ref="B50:C50"/>
    <mergeCell ref="B66:C66"/>
    <mergeCell ref="B65:C65"/>
    <mergeCell ref="B49:C49"/>
    <mergeCell ref="B34:C34"/>
    <mergeCell ref="B33:C33"/>
    <mergeCell ref="B17:C17"/>
    <mergeCell ref="B1:C1"/>
    <mergeCell ref="B3:B4"/>
    <mergeCell ref="C3:C4"/>
    <mergeCell ref="B19:B20"/>
    <mergeCell ref="C19:C20"/>
    <mergeCell ref="B2:C2"/>
    <mergeCell ref="B18:C18"/>
  </mergeCells>
  <pageMargins left="0.7" right="0.7" top="0.75" bottom="0.75" header="0.3" footer="0.3"/>
  <pageSetup paperSize="9" scale="79" orientation="portrait" r:id="rId1"/>
  <rowBreaks count="1" manualBreakCount="1">
    <brk id="32" max="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N53"/>
  <sheetViews>
    <sheetView zoomScaleNormal="100" workbookViewId="0"/>
  </sheetViews>
  <sheetFormatPr defaultRowHeight="12.75" x14ac:dyDescent="0.2"/>
  <cols>
    <col min="1" max="1" width="11.140625" style="11" customWidth="1"/>
    <col min="2" max="12" width="11.85546875" style="11" customWidth="1"/>
    <col min="13" max="13" width="15.7109375" style="11" customWidth="1"/>
    <col min="14" max="14" width="12.7109375" style="11" bestFit="1" customWidth="1"/>
    <col min="15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4" ht="15.75" x14ac:dyDescent="0.25">
      <c r="A1" s="33" t="s">
        <v>7</v>
      </c>
    </row>
    <row r="2" spans="1:14" ht="18.75" customHeight="1" x14ac:dyDescent="0.2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49"/>
    </row>
    <row r="3" spans="1:14" ht="15.75" customHeight="1" x14ac:dyDescent="0.2">
      <c r="A3" s="66" t="s">
        <v>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4" ht="12.75" customHeight="1" x14ac:dyDescent="0.2">
      <c r="A4" s="57" t="s">
        <v>0</v>
      </c>
      <c r="B4" s="62" t="s">
        <v>29</v>
      </c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4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4" x14ac:dyDescent="0.2">
      <c r="A6" s="15">
        <v>2014</v>
      </c>
      <c r="B6" s="16">
        <v>6791718.774248519</v>
      </c>
      <c r="C6" s="16">
        <v>8421101.6895714197</v>
      </c>
      <c r="D6" s="16">
        <v>8780254.5669014212</v>
      </c>
      <c r="E6" s="16">
        <v>9759714.2138250209</v>
      </c>
      <c r="F6" s="16">
        <v>9330356.2443050221</v>
      </c>
      <c r="G6" s="16">
        <v>9678481.9131050203</v>
      </c>
      <c r="H6" s="16">
        <v>9761537.503105022</v>
      </c>
      <c r="I6" s="16">
        <v>9817047.0731050223</v>
      </c>
      <c r="J6" s="16">
        <v>9842617.0731050204</v>
      </c>
      <c r="K6" s="16">
        <v>9997951.8331050221</v>
      </c>
      <c r="L6" s="16">
        <v>9882802.2031050213</v>
      </c>
      <c r="N6" s="17"/>
    </row>
    <row r="7" spans="1:14" x14ac:dyDescent="0.2">
      <c r="A7" s="15">
        <v>2015</v>
      </c>
      <c r="B7" s="16">
        <v>6227248.0829910794</v>
      </c>
      <c r="C7" s="16">
        <v>8337592.7477969686</v>
      </c>
      <c r="D7" s="16">
        <v>9021666.9749242794</v>
      </c>
      <c r="E7" s="16">
        <v>9530300.1044875775</v>
      </c>
      <c r="F7" s="16">
        <v>9862188.2339875791</v>
      </c>
      <c r="G7" s="16">
        <v>9934457.3939875793</v>
      </c>
      <c r="H7" s="16">
        <v>9958836.44398758</v>
      </c>
      <c r="I7" s="16">
        <v>9976807.6639875788</v>
      </c>
      <c r="J7" s="16">
        <v>9980648.0139875785</v>
      </c>
      <c r="K7" s="16">
        <v>9914760.0739875808</v>
      </c>
      <c r="L7" s="18"/>
      <c r="N7" s="17"/>
    </row>
    <row r="8" spans="1:14" x14ac:dyDescent="0.2">
      <c r="A8" s="15">
        <v>2016</v>
      </c>
      <c r="B8" s="16">
        <v>5682137.3375851605</v>
      </c>
      <c r="C8" s="16">
        <v>9077946.746094618</v>
      </c>
      <c r="D8" s="16">
        <v>9714320.1816503163</v>
      </c>
      <c r="E8" s="16">
        <v>10168865.241082847</v>
      </c>
      <c r="F8" s="16">
        <v>11776219.866082847</v>
      </c>
      <c r="G8" s="16">
        <v>10836679.966082849</v>
      </c>
      <c r="H8" s="16">
        <v>10864168.546082847</v>
      </c>
      <c r="I8" s="16">
        <v>10953804.066082846</v>
      </c>
      <c r="J8" s="16">
        <v>11020900.216082845</v>
      </c>
      <c r="K8" s="18"/>
      <c r="L8" s="18"/>
      <c r="N8" s="17"/>
    </row>
    <row r="9" spans="1:14" x14ac:dyDescent="0.2">
      <c r="A9" s="15">
        <v>2017</v>
      </c>
      <c r="B9" s="16">
        <v>5608678.2887498932</v>
      </c>
      <c r="C9" s="16">
        <v>8800980.7193281036</v>
      </c>
      <c r="D9" s="16">
        <v>10260943.948641304</v>
      </c>
      <c r="E9" s="16">
        <v>11093974.694641305</v>
      </c>
      <c r="F9" s="16">
        <v>11473705.4949906</v>
      </c>
      <c r="G9" s="16">
        <v>11669828.294990603</v>
      </c>
      <c r="H9" s="16">
        <v>11966106.4949906</v>
      </c>
      <c r="I9" s="16">
        <v>12211210.794990603</v>
      </c>
      <c r="J9" s="18"/>
      <c r="K9" s="18"/>
      <c r="L9" s="18"/>
      <c r="N9" s="17"/>
    </row>
    <row r="10" spans="1:14" x14ac:dyDescent="0.2">
      <c r="A10" s="15">
        <v>2018</v>
      </c>
      <c r="B10" s="16">
        <v>6157568.7918024808</v>
      </c>
      <c r="C10" s="16">
        <v>9664975.6814740803</v>
      </c>
      <c r="D10" s="16">
        <v>10942911.761780478</v>
      </c>
      <c r="E10" s="16">
        <v>11192705.63715638</v>
      </c>
      <c r="F10" s="16">
        <v>11845039.966656379</v>
      </c>
      <c r="G10" s="16">
        <v>11795870.07065638</v>
      </c>
      <c r="H10" s="16">
        <v>11797208.350656381</v>
      </c>
      <c r="I10" s="18"/>
      <c r="J10" s="18"/>
      <c r="K10" s="18"/>
      <c r="L10" s="18"/>
      <c r="N10" s="17"/>
    </row>
    <row r="11" spans="1:14" x14ac:dyDescent="0.2">
      <c r="A11" s="15">
        <v>2019</v>
      </c>
      <c r="B11" s="16">
        <v>6349405.6021682974</v>
      </c>
      <c r="C11" s="16">
        <v>9454839.8916100003</v>
      </c>
      <c r="D11" s="16">
        <v>10793522.155024</v>
      </c>
      <c r="E11" s="16">
        <v>11331205.875586702</v>
      </c>
      <c r="F11" s="16">
        <v>11517452.6849565</v>
      </c>
      <c r="G11" s="16">
        <v>14558303.377781</v>
      </c>
      <c r="H11" s="18"/>
      <c r="I11" s="18"/>
      <c r="J11" s="18"/>
      <c r="K11" s="18"/>
      <c r="L11" s="18"/>
      <c r="N11" s="17"/>
    </row>
    <row r="12" spans="1:14" x14ac:dyDescent="0.2">
      <c r="A12" s="15">
        <v>2020</v>
      </c>
      <c r="B12" s="16">
        <v>5265475.3034280995</v>
      </c>
      <c r="C12" s="16">
        <v>7724723.9021980995</v>
      </c>
      <c r="D12" s="16">
        <v>8179546.8843981</v>
      </c>
      <c r="E12" s="16">
        <v>8381286.0622637002</v>
      </c>
      <c r="F12" s="16">
        <v>8559660.6101986989</v>
      </c>
      <c r="G12" s="18"/>
      <c r="H12" s="18"/>
      <c r="I12" s="18"/>
      <c r="J12" s="18"/>
      <c r="K12" s="18"/>
      <c r="L12" s="18"/>
      <c r="N12" s="17"/>
    </row>
    <row r="13" spans="1:14" x14ac:dyDescent="0.2">
      <c r="A13" s="15">
        <v>2021</v>
      </c>
      <c r="B13" s="16">
        <v>6208354.9866423989</v>
      </c>
      <c r="C13" s="16">
        <v>8855495.7466117013</v>
      </c>
      <c r="D13" s="16">
        <v>9506067.2586940024</v>
      </c>
      <c r="E13" s="16">
        <v>9927555.4591856413</v>
      </c>
      <c r="F13" s="18"/>
      <c r="G13" s="18"/>
      <c r="H13" s="18"/>
      <c r="I13" s="18"/>
      <c r="J13" s="18"/>
      <c r="K13" s="18"/>
      <c r="L13" s="18"/>
      <c r="N13" s="17"/>
    </row>
    <row r="14" spans="1:14" x14ac:dyDescent="0.2">
      <c r="A14" s="15">
        <v>2022</v>
      </c>
      <c r="B14" s="16">
        <v>6803162.6579982014</v>
      </c>
      <c r="C14" s="16">
        <v>9837124.7035808209</v>
      </c>
      <c r="D14" s="16">
        <v>10969355.300311221</v>
      </c>
      <c r="E14" s="18"/>
      <c r="F14" s="18"/>
      <c r="G14" s="18"/>
      <c r="H14" s="18"/>
      <c r="I14" s="18"/>
      <c r="J14" s="18"/>
      <c r="K14" s="18"/>
      <c r="L14" s="18"/>
      <c r="N14" s="17"/>
    </row>
    <row r="15" spans="1:14" x14ac:dyDescent="0.2">
      <c r="A15" s="15">
        <v>2023</v>
      </c>
      <c r="B15" s="16">
        <v>7650281.0226244973</v>
      </c>
      <c r="C15" s="16">
        <v>11938784.214349298</v>
      </c>
      <c r="D15" s="18"/>
      <c r="E15" s="18"/>
      <c r="F15" s="18"/>
      <c r="G15" s="18"/>
      <c r="H15" s="18"/>
      <c r="I15" s="18"/>
      <c r="J15" s="18"/>
      <c r="K15" s="18"/>
      <c r="L15" s="18"/>
      <c r="N15" s="17"/>
    </row>
    <row r="16" spans="1:14" x14ac:dyDescent="0.2">
      <c r="A16" s="15">
        <v>2024</v>
      </c>
      <c r="B16" s="16">
        <v>9102757.5401813015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N16" s="17"/>
    </row>
    <row r="17" spans="1:14" x14ac:dyDescent="0.2">
      <c r="A17" s="19"/>
      <c r="B17" s="20"/>
      <c r="C17" s="21"/>
      <c r="D17" s="12"/>
      <c r="E17" s="12"/>
      <c r="F17" s="12"/>
      <c r="G17" s="12"/>
      <c r="H17" s="12"/>
      <c r="I17" s="12"/>
      <c r="J17" s="12"/>
      <c r="K17" s="12"/>
      <c r="L17" s="12"/>
      <c r="N17" s="17"/>
    </row>
    <row r="18" spans="1:14" ht="26.25" customHeight="1" x14ac:dyDescent="0.2">
      <c r="A18" s="23" t="s">
        <v>1</v>
      </c>
      <c r="B18" s="24"/>
      <c r="C18" s="47">
        <v>1.4680849285155699</v>
      </c>
      <c r="D18" s="47">
        <v>1.0997047578025472</v>
      </c>
      <c r="E18" s="47">
        <v>1.0542281749939082</v>
      </c>
      <c r="F18" s="47">
        <v>1.040675210109111</v>
      </c>
      <c r="G18" s="47">
        <v>1.0405540619522478</v>
      </c>
      <c r="H18" s="47">
        <v>1.0080225753819643</v>
      </c>
      <c r="I18" s="47">
        <v>1.0095937575502909</v>
      </c>
      <c r="J18" s="47">
        <v>1.0031386617308904</v>
      </c>
      <c r="K18" s="47">
        <v>1.0045122142899781</v>
      </c>
      <c r="L18" s="47">
        <v>0.98848267806024837</v>
      </c>
    </row>
    <row r="19" spans="1:14" ht="15.75" customHeight="1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4" ht="15.75" customHeight="1" x14ac:dyDescent="0.2">
      <c r="A20" s="61" t="s">
        <v>13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4" ht="12.75" customHeight="1" x14ac:dyDescent="0.2">
      <c r="A21" s="57" t="s">
        <v>0</v>
      </c>
      <c r="B21" s="62" t="s">
        <v>29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</row>
    <row r="22" spans="1:14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4" x14ac:dyDescent="0.2">
      <c r="A23" s="15">
        <v>2014</v>
      </c>
      <c r="B23" s="16">
        <v>1719577.7278999998</v>
      </c>
      <c r="C23" s="16">
        <v>3037241.4857803001</v>
      </c>
      <c r="D23" s="16">
        <v>4471622.9044252569</v>
      </c>
      <c r="E23" s="16">
        <v>6949080.4688995881</v>
      </c>
      <c r="F23" s="16">
        <v>8421024.1099629682</v>
      </c>
      <c r="G23" s="16">
        <v>9884272.3286630455</v>
      </c>
      <c r="H23" s="16">
        <v>10084330.959815549</v>
      </c>
      <c r="I23" s="16">
        <v>9625099.3901349604</v>
      </c>
      <c r="J23" s="16">
        <v>9751283.3095695823</v>
      </c>
      <c r="K23" s="16">
        <v>10066572.434700001</v>
      </c>
      <c r="L23" s="16">
        <v>10927484.774700001</v>
      </c>
      <c r="N23" s="17"/>
    </row>
    <row r="24" spans="1:14" x14ac:dyDescent="0.2">
      <c r="A24" s="15">
        <v>2015</v>
      </c>
      <c r="B24" s="16">
        <v>1256457.5379160002</v>
      </c>
      <c r="C24" s="16">
        <v>4260445.9613840645</v>
      </c>
      <c r="D24" s="16">
        <v>7047246.0067617735</v>
      </c>
      <c r="E24" s="16">
        <v>14060424.214936374</v>
      </c>
      <c r="F24" s="16">
        <v>16301928.557480855</v>
      </c>
      <c r="G24" s="16">
        <v>16260735.754298795</v>
      </c>
      <c r="H24" s="16">
        <v>16759396.771195309</v>
      </c>
      <c r="I24" s="16">
        <v>17126305.318210796</v>
      </c>
      <c r="J24" s="16">
        <v>17697442.43</v>
      </c>
      <c r="K24" s="16">
        <v>18584084.859999999</v>
      </c>
      <c r="L24" s="18"/>
      <c r="N24" s="17"/>
    </row>
    <row r="25" spans="1:14" x14ac:dyDescent="0.2">
      <c r="A25" s="15">
        <v>2016</v>
      </c>
      <c r="B25" s="16">
        <v>2319519.7310207989</v>
      </c>
      <c r="C25" s="16">
        <v>5571399.3727317583</v>
      </c>
      <c r="D25" s="16">
        <v>6831558.9888194101</v>
      </c>
      <c r="E25" s="16">
        <v>8066524.8134612683</v>
      </c>
      <c r="F25" s="16">
        <v>8175937.7240423486</v>
      </c>
      <c r="G25" s="16">
        <v>8820803.892463088</v>
      </c>
      <c r="H25" s="16">
        <v>8996408.9811370876</v>
      </c>
      <c r="I25" s="16">
        <v>8735794.790000001</v>
      </c>
      <c r="J25" s="16">
        <v>8782135.2100000009</v>
      </c>
      <c r="K25" s="18"/>
      <c r="L25" s="18"/>
      <c r="N25" s="17"/>
    </row>
    <row r="26" spans="1:14" x14ac:dyDescent="0.2">
      <c r="A26" s="15">
        <v>2017</v>
      </c>
      <c r="B26" s="16">
        <v>1793753.0377292002</v>
      </c>
      <c r="C26" s="16">
        <v>6004770.7788075591</v>
      </c>
      <c r="D26" s="16">
        <v>7777327.6875141654</v>
      </c>
      <c r="E26" s="16">
        <v>11211544.264427079</v>
      </c>
      <c r="F26" s="16">
        <v>14660650.332609152</v>
      </c>
      <c r="G26" s="16">
        <v>16695552.142660389</v>
      </c>
      <c r="H26" s="16">
        <v>17074090.760000002</v>
      </c>
      <c r="I26" s="16">
        <v>18176928.380000003</v>
      </c>
      <c r="J26" s="18"/>
      <c r="K26" s="18"/>
      <c r="L26" s="18"/>
      <c r="N26" s="17"/>
    </row>
    <row r="27" spans="1:14" x14ac:dyDescent="0.2">
      <c r="A27" s="15">
        <v>2018</v>
      </c>
      <c r="B27" s="16">
        <v>3782761.1986141731</v>
      </c>
      <c r="C27" s="16">
        <v>5356750.1833566157</v>
      </c>
      <c r="D27" s="16">
        <v>11323098.721718784</v>
      </c>
      <c r="E27" s="16">
        <v>14268700.838152474</v>
      </c>
      <c r="F27" s="16">
        <v>16223015.842119174</v>
      </c>
      <c r="G27" s="16">
        <v>16490606.93</v>
      </c>
      <c r="H27" s="16">
        <v>17259489.620000001</v>
      </c>
      <c r="I27" s="18"/>
      <c r="J27" s="18"/>
      <c r="K27" s="18"/>
      <c r="L27" s="18"/>
      <c r="N27" s="17"/>
    </row>
    <row r="28" spans="1:14" x14ac:dyDescent="0.2">
      <c r="A28" s="15">
        <v>2019</v>
      </c>
      <c r="B28" s="16">
        <v>2022153.99</v>
      </c>
      <c r="C28" s="16">
        <v>6682116.3304554457</v>
      </c>
      <c r="D28" s="16">
        <v>9307593.0000902079</v>
      </c>
      <c r="E28" s="16">
        <v>11953910.784065057</v>
      </c>
      <c r="F28" s="16">
        <v>13878382.4</v>
      </c>
      <c r="G28" s="16">
        <v>14242396.130000001</v>
      </c>
      <c r="H28" s="18"/>
      <c r="I28" s="18"/>
      <c r="J28" s="18"/>
      <c r="K28" s="18"/>
      <c r="L28" s="18"/>
      <c r="N28" s="17"/>
    </row>
    <row r="29" spans="1:14" x14ac:dyDescent="0.2">
      <c r="A29" s="15">
        <v>2020</v>
      </c>
      <c r="B29" s="16">
        <v>2694955.3899999997</v>
      </c>
      <c r="C29" s="16">
        <v>4902466.7645889018</v>
      </c>
      <c r="D29" s="16">
        <v>7798032.1663364395</v>
      </c>
      <c r="E29" s="16">
        <v>9303937.3515469991</v>
      </c>
      <c r="F29" s="16">
        <v>11336358.796666401</v>
      </c>
      <c r="G29" s="18"/>
      <c r="H29" s="18"/>
      <c r="I29" s="18"/>
      <c r="J29" s="18"/>
      <c r="K29" s="18"/>
      <c r="L29" s="18"/>
      <c r="N29" s="17"/>
    </row>
    <row r="30" spans="1:14" x14ac:dyDescent="0.2">
      <c r="A30" s="15">
        <v>2021</v>
      </c>
      <c r="B30" s="16">
        <v>968738.66125</v>
      </c>
      <c r="C30" s="16">
        <v>3367831.4694511993</v>
      </c>
      <c r="D30" s="16">
        <v>5133965.3025082992</v>
      </c>
      <c r="E30" s="16">
        <v>7244647.2724924991</v>
      </c>
      <c r="F30" s="18"/>
      <c r="G30" s="18"/>
      <c r="H30" s="18"/>
      <c r="I30" s="18"/>
      <c r="J30" s="18"/>
      <c r="K30" s="18"/>
      <c r="L30" s="18"/>
      <c r="N30" s="17"/>
    </row>
    <row r="31" spans="1:14" x14ac:dyDescent="0.2">
      <c r="A31" s="15">
        <v>2022</v>
      </c>
      <c r="B31" s="16">
        <v>3402163.4699999997</v>
      </c>
      <c r="C31" s="16">
        <v>6223186.7420231989</v>
      </c>
      <c r="D31" s="16">
        <v>8360348.6619199999</v>
      </c>
      <c r="E31" s="18"/>
      <c r="F31" s="18"/>
      <c r="G31" s="18"/>
      <c r="H31" s="18"/>
      <c r="I31" s="18"/>
      <c r="J31" s="18"/>
      <c r="K31" s="18"/>
      <c r="L31" s="18"/>
      <c r="N31" s="17"/>
    </row>
    <row r="32" spans="1:14" x14ac:dyDescent="0.2">
      <c r="A32" s="15">
        <v>2023</v>
      </c>
      <c r="B32" s="16">
        <v>4641205.4399999995</v>
      </c>
      <c r="C32" s="16">
        <v>7689686.7545141988</v>
      </c>
      <c r="D32" s="18"/>
      <c r="E32" s="18"/>
      <c r="F32" s="18"/>
      <c r="G32" s="18"/>
      <c r="H32" s="18"/>
      <c r="I32" s="18"/>
      <c r="J32" s="18"/>
      <c r="K32" s="18"/>
      <c r="L32" s="18"/>
      <c r="N32" s="17"/>
    </row>
    <row r="33" spans="1:14" x14ac:dyDescent="0.2">
      <c r="A33" s="15">
        <v>2024</v>
      </c>
      <c r="B33" s="16">
        <v>2055040.54036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N33" s="17"/>
    </row>
    <row r="34" spans="1:14" x14ac:dyDescent="0.2">
      <c r="A34" s="19"/>
      <c r="B34" s="20"/>
      <c r="C34" s="21"/>
      <c r="D34" s="12"/>
      <c r="E34" s="12"/>
      <c r="F34" s="12"/>
      <c r="G34" s="12"/>
      <c r="H34" s="12"/>
      <c r="I34" s="12"/>
      <c r="J34" s="12"/>
      <c r="K34" s="12"/>
      <c r="L34" s="12"/>
      <c r="N34" s="17"/>
    </row>
    <row r="35" spans="1:14" ht="25.5" x14ac:dyDescent="0.2">
      <c r="A35" s="23" t="s">
        <v>1</v>
      </c>
      <c r="B35" s="24"/>
      <c r="C35" s="47">
        <v>2.1582569075879019</v>
      </c>
      <c r="D35" s="47">
        <v>1.498711185233278</v>
      </c>
      <c r="E35" s="47">
        <v>1.3914918931606215</v>
      </c>
      <c r="F35" s="47">
        <v>1.1738881167745934</v>
      </c>
      <c r="G35" s="47">
        <v>1.0609499225077621</v>
      </c>
      <c r="H35" s="47">
        <v>1.0296652615173252</v>
      </c>
      <c r="I35" s="47">
        <v>1.0141719995173799</v>
      </c>
      <c r="J35" s="47">
        <v>1.0209557660716082</v>
      </c>
      <c r="K35" s="47">
        <v>1.0437882460021719</v>
      </c>
      <c r="L35" s="47">
        <v>1.0855218939300919</v>
      </c>
    </row>
    <row r="36" spans="1:14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:L2"/>
    <mergeCell ref="A4:A5"/>
    <mergeCell ref="B4:L4"/>
    <mergeCell ref="A21:A22"/>
    <mergeCell ref="A20:L20"/>
    <mergeCell ref="A3:L3"/>
    <mergeCell ref="B21:L2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O53"/>
  <sheetViews>
    <sheetView zoomScaleNormal="100" workbookViewId="0"/>
  </sheetViews>
  <sheetFormatPr defaultRowHeight="12.75" x14ac:dyDescent="0.2"/>
  <cols>
    <col min="1" max="1" width="11.140625" style="11" customWidth="1"/>
    <col min="2" max="12" width="11.85546875" style="11" customWidth="1"/>
    <col min="13" max="13" width="15.7109375" style="11" customWidth="1"/>
    <col min="14" max="14" width="16.7109375" style="11" customWidth="1"/>
    <col min="15" max="15" width="12.7109375" style="11" bestFit="1" customWidth="1"/>
    <col min="16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4" ht="15.75" x14ac:dyDescent="0.25">
      <c r="A1" s="34" t="s">
        <v>8</v>
      </c>
    </row>
    <row r="2" spans="1:14" ht="18.75" customHeight="1" x14ac:dyDescent="0.2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49"/>
    </row>
    <row r="3" spans="1:14" ht="15.75" customHeight="1" x14ac:dyDescent="0.2">
      <c r="A3" s="66" t="s">
        <v>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4" ht="12.75" customHeight="1" x14ac:dyDescent="0.2">
      <c r="A4" s="57" t="s">
        <v>0</v>
      </c>
      <c r="B4" s="62" t="s">
        <v>29</v>
      </c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4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4" x14ac:dyDescent="0.2">
      <c r="A6" s="15">
        <v>2014</v>
      </c>
      <c r="B6" s="16">
        <v>24292884.259208884</v>
      </c>
      <c r="C6" s="16">
        <v>37484953.114826307</v>
      </c>
      <c r="D6" s="16">
        <v>37908972.436926298</v>
      </c>
      <c r="E6" s="16">
        <v>39840603.193589903</v>
      </c>
      <c r="F6" s="16">
        <v>43830922.994040303</v>
      </c>
      <c r="G6" s="16">
        <v>43519392.084040307</v>
      </c>
      <c r="H6" s="16">
        <v>41097534.564040311</v>
      </c>
      <c r="I6" s="16">
        <v>42605538.784040302</v>
      </c>
      <c r="J6" s="16">
        <v>42838361.374040306</v>
      </c>
      <c r="K6" s="16">
        <v>43153277.764040306</v>
      </c>
      <c r="L6" s="16">
        <v>43236633.244040303</v>
      </c>
      <c r="N6" s="17"/>
    </row>
    <row r="7" spans="1:14" x14ac:dyDescent="0.2">
      <c r="A7" s="15">
        <v>2015</v>
      </c>
      <c r="B7" s="16">
        <v>22541277.144551139</v>
      </c>
      <c r="C7" s="16">
        <v>39541418.1287916</v>
      </c>
      <c r="D7" s="16">
        <v>42948480.327451505</v>
      </c>
      <c r="E7" s="16">
        <v>45824224.498431511</v>
      </c>
      <c r="F7" s="16">
        <v>46373854.228782006</v>
      </c>
      <c r="G7" s="16">
        <v>48831230.918781996</v>
      </c>
      <c r="H7" s="16">
        <v>49375125.668781996</v>
      </c>
      <c r="I7" s="16">
        <v>50806311.928782001</v>
      </c>
      <c r="J7" s="16">
        <v>51901424.488781996</v>
      </c>
      <c r="K7" s="16">
        <v>52239523.658781998</v>
      </c>
      <c r="L7" s="18"/>
      <c r="N7" s="17"/>
    </row>
    <row r="8" spans="1:14" x14ac:dyDescent="0.2">
      <c r="A8" s="15">
        <v>2016</v>
      </c>
      <c r="B8" s="16">
        <v>23425956.218969624</v>
      </c>
      <c r="C8" s="16">
        <v>40530138.099067576</v>
      </c>
      <c r="D8" s="16">
        <v>49312663.808004305</v>
      </c>
      <c r="E8" s="16">
        <v>52696677.861639604</v>
      </c>
      <c r="F8" s="16">
        <v>54090690.264302105</v>
      </c>
      <c r="G8" s="16">
        <v>55036449.461377099</v>
      </c>
      <c r="H8" s="16">
        <v>56151202.841377117</v>
      </c>
      <c r="I8" s="16">
        <v>56167143.825771503</v>
      </c>
      <c r="J8" s="16">
        <v>56920762.255771503</v>
      </c>
      <c r="K8" s="18"/>
      <c r="L8" s="18"/>
      <c r="N8" s="17"/>
    </row>
    <row r="9" spans="1:14" x14ac:dyDescent="0.2">
      <c r="A9" s="15">
        <v>2017</v>
      </c>
      <c r="B9" s="16">
        <v>21131880.62823033</v>
      </c>
      <c r="C9" s="16">
        <v>47276345.655456118</v>
      </c>
      <c r="D9" s="16">
        <v>57361469.735074021</v>
      </c>
      <c r="E9" s="16">
        <v>61665912.845682308</v>
      </c>
      <c r="F9" s="16">
        <v>63979039.558937013</v>
      </c>
      <c r="G9" s="16">
        <v>65870975.439392015</v>
      </c>
      <c r="H9" s="16">
        <v>66200185.798692018</v>
      </c>
      <c r="I9" s="16">
        <v>66612888.71427732</v>
      </c>
      <c r="J9" s="18"/>
      <c r="K9" s="18"/>
      <c r="L9" s="18"/>
      <c r="N9" s="17"/>
    </row>
    <row r="10" spans="1:14" x14ac:dyDescent="0.2">
      <c r="A10" s="15">
        <v>2018</v>
      </c>
      <c r="B10" s="16">
        <v>26341583.986843266</v>
      </c>
      <c r="C10" s="16">
        <v>51444579.450026393</v>
      </c>
      <c r="D10" s="16">
        <v>59726866.308655791</v>
      </c>
      <c r="E10" s="16">
        <v>63354931.389509402</v>
      </c>
      <c r="F10" s="16">
        <v>65742259.025883593</v>
      </c>
      <c r="G10" s="16">
        <v>69997178.567187399</v>
      </c>
      <c r="H10" s="16">
        <v>73830688.967187405</v>
      </c>
      <c r="I10" s="18"/>
      <c r="J10" s="18"/>
      <c r="K10" s="18"/>
      <c r="L10" s="18"/>
      <c r="N10" s="17"/>
    </row>
    <row r="11" spans="1:14" x14ac:dyDescent="0.2">
      <c r="A11" s="15">
        <v>2019</v>
      </c>
      <c r="B11" s="16">
        <v>31783699.792509608</v>
      </c>
      <c r="C11" s="16">
        <v>55514403.091791414</v>
      </c>
      <c r="D11" s="16">
        <v>61669516.221354306</v>
      </c>
      <c r="E11" s="16">
        <v>64184708.135472402</v>
      </c>
      <c r="F11" s="16">
        <v>65911291.051472411</v>
      </c>
      <c r="G11" s="16">
        <v>66727681.900372408</v>
      </c>
      <c r="H11" s="18"/>
      <c r="I11" s="18"/>
      <c r="J11" s="18"/>
      <c r="K11" s="18"/>
      <c r="L11" s="18"/>
      <c r="N11" s="17"/>
    </row>
    <row r="12" spans="1:14" x14ac:dyDescent="0.2">
      <c r="A12" s="15">
        <v>2020</v>
      </c>
      <c r="B12" s="16">
        <v>30024960.56372612</v>
      </c>
      <c r="C12" s="16">
        <v>46276362.208572105</v>
      </c>
      <c r="D12" s="16">
        <v>50287538.7115051</v>
      </c>
      <c r="E12" s="16">
        <v>52772224.827580109</v>
      </c>
      <c r="F12" s="16">
        <v>54178290.321880102</v>
      </c>
      <c r="G12" s="18"/>
      <c r="H12" s="18"/>
      <c r="I12" s="18"/>
      <c r="J12" s="18"/>
      <c r="K12" s="18"/>
      <c r="L12" s="18"/>
      <c r="N12" s="17"/>
    </row>
    <row r="13" spans="1:14" x14ac:dyDescent="0.2">
      <c r="A13" s="15">
        <v>2021</v>
      </c>
      <c r="B13" s="16">
        <v>37007075.453250065</v>
      </c>
      <c r="C13" s="16">
        <v>54665857.798800007</v>
      </c>
      <c r="D13" s="16">
        <v>60877353.58260002</v>
      </c>
      <c r="E13" s="16">
        <v>64093554.486600012</v>
      </c>
      <c r="F13" s="18"/>
      <c r="G13" s="18"/>
      <c r="H13" s="18"/>
      <c r="I13" s="18"/>
      <c r="J13" s="18"/>
      <c r="K13" s="18"/>
      <c r="L13" s="18"/>
      <c r="N13" s="17"/>
    </row>
    <row r="14" spans="1:14" x14ac:dyDescent="0.2">
      <c r="A14" s="15">
        <v>2022</v>
      </c>
      <c r="B14" s="16">
        <v>33180179.584700014</v>
      </c>
      <c r="C14" s="16">
        <v>52327425.031659506</v>
      </c>
      <c r="D14" s="16">
        <v>60733271.643432692</v>
      </c>
      <c r="E14" s="18"/>
      <c r="F14" s="18"/>
      <c r="G14" s="18"/>
      <c r="H14" s="18"/>
      <c r="I14" s="18"/>
      <c r="J14" s="18"/>
      <c r="K14" s="18"/>
      <c r="L14" s="18"/>
      <c r="N14" s="17"/>
    </row>
    <row r="15" spans="1:14" x14ac:dyDescent="0.2">
      <c r="A15" s="15">
        <v>2023</v>
      </c>
      <c r="B15" s="16">
        <v>37311488.035255045</v>
      </c>
      <c r="C15" s="16">
        <v>58091266.6174227</v>
      </c>
      <c r="D15" s="18"/>
      <c r="E15" s="18"/>
      <c r="F15" s="18"/>
      <c r="G15" s="18"/>
      <c r="H15" s="18"/>
      <c r="I15" s="18"/>
      <c r="J15" s="18"/>
      <c r="K15" s="18"/>
      <c r="L15" s="18"/>
      <c r="N15" s="17"/>
    </row>
    <row r="16" spans="1:14" x14ac:dyDescent="0.2">
      <c r="A16" s="15">
        <v>2024</v>
      </c>
      <c r="B16" s="16">
        <v>40216053.896087222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N16" s="17"/>
    </row>
    <row r="17" spans="1:15" x14ac:dyDescent="0.2">
      <c r="A17" s="19"/>
      <c r="B17" s="20"/>
      <c r="C17" s="21"/>
      <c r="D17" s="12"/>
      <c r="E17" s="12"/>
      <c r="F17" s="12"/>
      <c r="G17" s="12"/>
      <c r="H17" s="12"/>
      <c r="I17" s="12"/>
      <c r="J17" s="12"/>
      <c r="K17" s="12"/>
      <c r="L17" s="12"/>
      <c r="N17" s="17"/>
      <c r="O17" s="17"/>
    </row>
    <row r="18" spans="1:15" ht="26.25" customHeight="1" x14ac:dyDescent="0.2">
      <c r="A18" s="23" t="s">
        <v>1</v>
      </c>
      <c r="B18" s="24"/>
      <c r="C18" s="47">
        <v>1.6832186806817706</v>
      </c>
      <c r="D18" s="47">
        <v>1.1311919627665865</v>
      </c>
      <c r="E18" s="47">
        <v>1.0579395137574374</v>
      </c>
      <c r="F18" s="47">
        <v>1.0361967993255448</v>
      </c>
      <c r="G18" s="47">
        <v>1.0295793507979931</v>
      </c>
      <c r="H18" s="47">
        <v>1.0120015839130534</v>
      </c>
      <c r="I18" s="47">
        <v>1.0158245010270954</v>
      </c>
      <c r="J18" s="47">
        <v>1.0139160821773203</v>
      </c>
      <c r="K18" s="47">
        <v>1.0068927278445143</v>
      </c>
      <c r="L18" s="47">
        <v>1.0019316141048609</v>
      </c>
    </row>
    <row r="19" spans="1:15" ht="15.75" customHeight="1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5" ht="15.75" customHeight="1" x14ac:dyDescent="0.2">
      <c r="A20" s="61" t="s">
        <v>13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5" ht="12.75" customHeight="1" x14ac:dyDescent="0.2">
      <c r="A21" s="57" t="s">
        <v>0</v>
      </c>
      <c r="B21" s="62" t="s">
        <v>29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</row>
    <row r="22" spans="1:15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5" x14ac:dyDescent="0.2">
      <c r="A23" s="15">
        <v>2014</v>
      </c>
      <c r="B23" s="16">
        <v>2035521.4920000001</v>
      </c>
      <c r="C23" s="16">
        <v>8256059.0656600008</v>
      </c>
      <c r="D23" s="16">
        <v>15652650.578000002</v>
      </c>
      <c r="E23" s="16">
        <v>45937518.100000001</v>
      </c>
      <c r="F23" s="16">
        <v>42135614.877999999</v>
      </c>
      <c r="G23" s="16">
        <v>45836443.336053766</v>
      </c>
      <c r="H23" s="16">
        <v>46988297.838</v>
      </c>
      <c r="I23" s="16">
        <v>48347372.557999998</v>
      </c>
      <c r="J23" s="16">
        <v>49610724.988000005</v>
      </c>
      <c r="K23" s="16">
        <v>49554304.328000009</v>
      </c>
      <c r="L23" s="16">
        <v>49941703.838</v>
      </c>
      <c r="N23" s="17"/>
    </row>
    <row r="24" spans="1:15" x14ac:dyDescent="0.2">
      <c r="A24" s="15">
        <v>2015</v>
      </c>
      <c r="B24" s="16">
        <v>1024828.560128</v>
      </c>
      <c r="C24" s="16">
        <v>3483640.0619999999</v>
      </c>
      <c r="D24" s="16">
        <v>7306574.0618399996</v>
      </c>
      <c r="E24" s="16">
        <v>12716632.9</v>
      </c>
      <c r="F24" s="16">
        <v>16281081.720000001</v>
      </c>
      <c r="G24" s="16">
        <v>19494033.380000003</v>
      </c>
      <c r="H24" s="16">
        <v>23536803.880000003</v>
      </c>
      <c r="I24" s="16">
        <v>24844189.120000001</v>
      </c>
      <c r="J24" s="16">
        <v>24439823.020000003</v>
      </c>
      <c r="K24" s="16">
        <v>24272784.410000004</v>
      </c>
      <c r="L24" s="18"/>
      <c r="N24" s="17"/>
    </row>
    <row r="25" spans="1:15" x14ac:dyDescent="0.2">
      <c r="A25" s="15">
        <v>2016</v>
      </c>
      <c r="B25" s="16">
        <v>1218081.6814500003</v>
      </c>
      <c r="C25" s="16">
        <v>3870446.9356114999</v>
      </c>
      <c r="D25" s="16">
        <v>12815119.908825498</v>
      </c>
      <c r="E25" s="16">
        <v>14233001.916375501</v>
      </c>
      <c r="F25" s="16">
        <v>17709173.3470295</v>
      </c>
      <c r="G25" s="16">
        <v>18814503.157029502</v>
      </c>
      <c r="H25" s="16">
        <v>20246549.867029503</v>
      </c>
      <c r="I25" s="16">
        <v>21187615.337029502</v>
      </c>
      <c r="J25" s="16">
        <v>22390427.877029501</v>
      </c>
      <c r="K25" s="18"/>
      <c r="L25" s="18"/>
      <c r="N25" s="17"/>
    </row>
    <row r="26" spans="1:15" x14ac:dyDescent="0.2">
      <c r="A26" s="15">
        <v>2017</v>
      </c>
      <c r="B26" s="16">
        <v>2102646.6813888997</v>
      </c>
      <c r="C26" s="16">
        <v>19534082.904173497</v>
      </c>
      <c r="D26" s="16">
        <v>23347379.763555307</v>
      </c>
      <c r="E26" s="16">
        <v>27612022.973581586</v>
      </c>
      <c r="F26" s="16">
        <v>30675039.411204398</v>
      </c>
      <c r="G26" s="16">
        <v>32010928.124536403</v>
      </c>
      <c r="H26" s="16">
        <v>33355429.469079401</v>
      </c>
      <c r="I26" s="16">
        <v>37141424.839079402</v>
      </c>
      <c r="J26" s="18"/>
      <c r="K26" s="18"/>
      <c r="L26" s="18"/>
      <c r="N26" s="17"/>
    </row>
    <row r="27" spans="1:15" x14ac:dyDescent="0.2">
      <c r="A27" s="15">
        <v>2018</v>
      </c>
      <c r="B27" s="16">
        <v>1612981.0350000011</v>
      </c>
      <c r="C27" s="16">
        <v>6045781.4900000012</v>
      </c>
      <c r="D27" s="16">
        <v>10729525.930000002</v>
      </c>
      <c r="E27" s="16">
        <v>13936396.535000002</v>
      </c>
      <c r="F27" s="16">
        <v>15825295.83</v>
      </c>
      <c r="G27" s="16">
        <v>17473366.629999999</v>
      </c>
      <c r="H27" s="16">
        <v>17895788.329999998</v>
      </c>
      <c r="I27" s="18"/>
      <c r="J27" s="18"/>
      <c r="K27" s="18"/>
      <c r="L27" s="18"/>
      <c r="N27" s="17"/>
    </row>
    <row r="28" spans="1:15" x14ac:dyDescent="0.2">
      <c r="A28" s="15">
        <v>2019</v>
      </c>
      <c r="B28" s="16">
        <v>3698919.4699999997</v>
      </c>
      <c r="C28" s="16">
        <v>6873977.4200000009</v>
      </c>
      <c r="D28" s="16">
        <v>10497482.48</v>
      </c>
      <c r="E28" s="16">
        <v>12328060.760000002</v>
      </c>
      <c r="F28" s="16">
        <v>16556388.869200002</v>
      </c>
      <c r="G28" s="16">
        <v>25117944.8792</v>
      </c>
      <c r="H28" s="18"/>
      <c r="I28" s="18"/>
      <c r="J28" s="18"/>
      <c r="K28" s="18"/>
      <c r="L28" s="18"/>
      <c r="N28" s="17"/>
    </row>
    <row r="29" spans="1:15" x14ac:dyDescent="0.2">
      <c r="A29" s="15">
        <v>2020</v>
      </c>
      <c r="B29" s="16">
        <v>6718128.1900000023</v>
      </c>
      <c r="C29" s="16">
        <v>10723772.672000002</v>
      </c>
      <c r="D29" s="16">
        <v>12266718.289624102</v>
      </c>
      <c r="E29" s="16">
        <v>14477266.862966003</v>
      </c>
      <c r="F29" s="16">
        <v>18682983.7608875</v>
      </c>
      <c r="G29" s="18"/>
      <c r="H29" s="18"/>
      <c r="I29" s="18"/>
      <c r="J29" s="18"/>
      <c r="K29" s="18"/>
      <c r="L29" s="18"/>
      <c r="N29" s="17"/>
    </row>
    <row r="30" spans="1:15" x14ac:dyDescent="0.2">
      <c r="A30" s="15">
        <v>2021</v>
      </c>
      <c r="B30" s="16">
        <v>2842769.9428000003</v>
      </c>
      <c r="C30" s="16">
        <v>6638028.1258000014</v>
      </c>
      <c r="D30" s="16">
        <v>10033583.1887</v>
      </c>
      <c r="E30" s="16">
        <v>13377581.3958</v>
      </c>
      <c r="F30" s="18"/>
      <c r="G30" s="18"/>
      <c r="H30" s="18"/>
      <c r="I30" s="18"/>
      <c r="J30" s="18"/>
      <c r="K30" s="18"/>
      <c r="L30" s="18"/>
      <c r="N30" s="17"/>
    </row>
    <row r="31" spans="1:15" x14ac:dyDescent="0.2">
      <c r="A31" s="15">
        <v>2022</v>
      </c>
      <c r="B31" s="16">
        <v>4827065.9070000006</v>
      </c>
      <c r="C31" s="16">
        <v>12585904.628</v>
      </c>
      <c r="D31" s="16">
        <v>14799151.074000001</v>
      </c>
      <c r="E31" s="18"/>
      <c r="F31" s="18"/>
      <c r="G31" s="18"/>
      <c r="H31" s="18"/>
      <c r="I31" s="18"/>
      <c r="J31" s="18"/>
      <c r="K31" s="18"/>
      <c r="L31" s="18"/>
      <c r="N31" s="17"/>
    </row>
    <row r="32" spans="1:15" x14ac:dyDescent="0.2">
      <c r="A32" s="15">
        <v>2023</v>
      </c>
      <c r="B32" s="16">
        <v>4634678.1930000009</v>
      </c>
      <c r="C32" s="16">
        <v>7162243.4370000008</v>
      </c>
      <c r="D32" s="18"/>
      <c r="E32" s="18"/>
      <c r="F32" s="18"/>
      <c r="G32" s="18"/>
      <c r="H32" s="18"/>
      <c r="I32" s="18"/>
      <c r="J32" s="18"/>
      <c r="K32" s="18"/>
      <c r="L32" s="18"/>
      <c r="N32" s="17"/>
    </row>
    <row r="33" spans="1:15" x14ac:dyDescent="0.2">
      <c r="A33" s="15">
        <v>2024</v>
      </c>
      <c r="B33" s="16">
        <v>2606477.9900000002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N33" s="17"/>
    </row>
    <row r="34" spans="1:15" x14ac:dyDescent="0.2">
      <c r="A34" s="19"/>
      <c r="B34" s="20"/>
      <c r="C34" s="21"/>
      <c r="D34" s="12"/>
      <c r="E34" s="12"/>
      <c r="F34" s="12"/>
      <c r="G34" s="12"/>
      <c r="H34" s="12"/>
      <c r="I34" s="12"/>
      <c r="J34" s="12"/>
      <c r="K34" s="12"/>
      <c r="L34" s="12"/>
      <c r="N34" s="17"/>
      <c r="O34" s="17"/>
    </row>
    <row r="35" spans="1:15" ht="25.5" x14ac:dyDescent="0.2">
      <c r="A35" s="23" t="s">
        <v>1</v>
      </c>
      <c r="B35" s="24"/>
      <c r="C35" s="47">
        <v>2.7729843494495774</v>
      </c>
      <c r="D35" s="47">
        <v>1.5055202662760236</v>
      </c>
      <c r="E35" s="47">
        <v>1.5062828661558152</v>
      </c>
      <c r="F35" s="47">
        <v>1.117704416799649</v>
      </c>
      <c r="G35" s="47">
        <v>1.1405680472056263</v>
      </c>
      <c r="H35" s="47">
        <v>1.0628125444808363</v>
      </c>
      <c r="I35" s="47">
        <v>1.0595641236159985</v>
      </c>
      <c r="J35" s="47">
        <v>1.0218459085489979</v>
      </c>
      <c r="K35" s="47">
        <v>0.99698234144093212</v>
      </c>
      <c r="L35" s="47">
        <v>1.0078176762897486</v>
      </c>
    </row>
    <row r="36" spans="1:15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:L2"/>
    <mergeCell ref="A4:A5"/>
    <mergeCell ref="B4:L4"/>
    <mergeCell ref="A21:A22"/>
    <mergeCell ref="A20:L20"/>
    <mergeCell ref="A3:L3"/>
    <mergeCell ref="B21:L2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O53"/>
  <sheetViews>
    <sheetView zoomScaleNormal="100" workbookViewId="0"/>
  </sheetViews>
  <sheetFormatPr defaultRowHeight="12.75" x14ac:dyDescent="0.2"/>
  <cols>
    <col min="1" max="1" width="11.28515625" style="11" customWidth="1"/>
    <col min="2" max="12" width="11.85546875" style="11" customWidth="1"/>
    <col min="13" max="13" width="15.7109375" style="11" customWidth="1"/>
    <col min="14" max="15" width="12.7109375" style="11" bestFit="1" customWidth="1"/>
    <col min="16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4" ht="15.75" x14ac:dyDescent="0.25">
      <c r="A1" s="33" t="s">
        <v>24</v>
      </c>
      <c r="G1" s="28"/>
    </row>
    <row r="2" spans="1:14" ht="18.75" customHeight="1" x14ac:dyDescent="0.2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49"/>
    </row>
    <row r="3" spans="1:14" ht="15.75" customHeight="1" x14ac:dyDescent="0.2">
      <c r="A3" s="66" t="s">
        <v>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4" ht="12.75" customHeight="1" x14ac:dyDescent="0.2">
      <c r="A4" s="57" t="s">
        <v>0</v>
      </c>
      <c r="B4" s="62" t="s">
        <v>29</v>
      </c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4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4" x14ac:dyDescent="0.2">
      <c r="A6" s="15">
        <v>2014</v>
      </c>
      <c r="B6" s="16">
        <v>2262400.8325681998</v>
      </c>
      <c r="C6" s="16">
        <v>3165645.0453149998</v>
      </c>
      <c r="D6" s="16">
        <v>5453647.0412339624</v>
      </c>
      <c r="E6" s="16">
        <v>5658685.8183890097</v>
      </c>
      <c r="F6" s="16">
        <v>5921590.1964415004</v>
      </c>
      <c r="G6" s="16">
        <v>5920240.9514415003</v>
      </c>
      <c r="H6" s="16">
        <v>5987115.1614415003</v>
      </c>
      <c r="I6" s="16">
        <v>6008838.8914415007</v>
      </c>
      <c r="J6" s="16">
        <v>6116808.8614414996</v>
      </c>
      <c r="K6" s="16">
        <v>6072110.1614415003</v>
      </c>
      <c r="L6" s="16">
        <v>6045022.2814415004</v>
      </c>
      <c r="N6" s="17"/>
    </row>
    <row r="7" spans="1:14" x14ac:dyDescent="0.2">
      <c r="A7" s="15">
        <v>2015</v>
      </c>
      <c r="B7" s="16">
        <v>2463156.634888099</v>
      </c>
      <c r="C7" s="16">
        <v>4354242.2485380312</v>
      </c>
      <c r="D7" s="16">
        <v>5643112.0636431333</v>
      </c>
      <c r="E7" s="16">
        <v>6083963.5763366949</v>
      </c>
      <c r="F7" s="16">
        <v>6329181.2077865144</v>
      </c>
      <c r="G7" s="16">
        <v>6306243.8214180563</v>
      </c>
      <c r="H7" s="16">
        <v>6311165.1714180559</v>
      </c>
      <c r="I7" s="16">
        <v>6380947.064418057</v>
      </c>
      <c r="J7" s="16">
        <v>6291134.5944180563</v>
      </c>
      <c r="K7" s="16">
        <v>6323956.9344180562</v>
      </c>
      <c r="L7" s="18"/>
      <c r="N7" s="17"/>
    </row>
    <row r="8" spans="1:14" x14ac:dyDescent="0.2">
      <c r="A8" s="15">
        <v>2016</v>
      </c>
      <c r="B8" s="16">
        <v>2929284.0624958002</v>
      </c>
      <c r="C8" s="16">
        <v>3802180.5791416001</v>
      </c>
      <c r="D8" s="16">
        <v>3806830.9735875004</v>
      </c>
      <c r="E8" s="16">
        <v>3852469.8243612</v>
      </c>
      <c r="F8" s="16">
        <v>3934813.9711677004</v>
      </c>
      <c r="G8" s="16">
        <v>4002859.9828309999</v>
      </c>
      <c r="H8" s="16">
        <v>4055469.7548310002</v>
      </c>
      <c r="I8" s="16">
        <v>3985914.6508310004</v>
      </c>
      <c r="J8" s="16">
        <v>3996542.1508310004</v>
      </c>
      <c r="K8" s="18"/>
      <c r="L8" s="18"/>
      <c r="N8" s="17"/>
    </row>
    <row r="9" spans="1:14" x14ac:dyDescent="0.2">
      <c r="A9" s="15">
        <v>2017</v>
      </c>
      <c r="B9" s="16">
        <v>2471580.0497600003</v>
      </c>
      <c r="C9" s="16">
        <v>3625553.9560473999</v>
      </c>
      <c r="D9" s="16">
        <v>3810012.9995474</v>
      </c>
      <c r="E9" s="16">
        <v>3985207.9315744997</v>
      </c>
      <c r="F9" s="16">
        <v>4164939.9485979006</v>
      </c>
      <c r="G9" s="16">
        <v>4233300.9678141</v>
      </c>
      <c r="H9" s="16">
        <v>4263228.0132919</v>
      </c>
      <c r="I9" s="16">
        <v>4337577.4020636994</v>
      </c>
      <c r="J9" s="18"/>
      <c r="K9" s="18"/>
      <c r="L9" s="18"/>
      <c r="N9" s="17"/>
    </row>
    <row r="10" spans="1:14" x14ac:dyDescent="0.2">
      <c r="A10" s="15">
        <v>2018</v>
      </c>
      <c r="B10" s="16">
        <v>3010807.124359</v>
      </c>
      <c r="C10" s="16">
        <v>4250409.6863187002</v>
      </c>
      <c r="D10" s="16">
        <v>5024751.5643811999</v>
      </c>
      <c r="E10" s="16">
        <v>5444245.8356924998</v>
      </c>
      <c r="F10" s="16">
        <v>5494958.8328282991</v>
      </c>
      <c r="G10" s="16">
        <v>5527381.7969493</v>
      </c>
      <c r="H10" s="16">
        <v>5782180.4809493003</v>
      </c>
      <c r="I10" s="18"/>
      <c r="J10" s="18"/>
      <c r="K10" s="18"/>
      <c r="L10" s="18"/>
      <c r="N10" s="17"/>
    </row>
    <row r="11" spans="1:14" x14ac:dyDescent="0.2">
      <c r="A11" s="15">
        <v>2019</v>
      </c>
      <c r="B11" s="16">
        <v>3120717.0409991001</v>
      </c>
      <c r="C11" s="16">
        <v>4440364.2210892001</v>
      </c>
      <c r="D11" s="16">
        <v>4772961.4407725008</v>
      </c>
      <c r="E11" s="16">
        <v>5322552.1500892006</v>
      </c>
      <c r="F11" s="16">
        <v>5503021.6510891998</v>
      </c>
      <c r="G11" s="16">
        <v>5555518.9900892004</v>
      </c>
      <c r="H11" s="18"/>
      <c r="I11" s="18"/>
      <c r="J11" s="18"/>
      <c r="K11" s="18"/>
      <c r="L11" s="18"/>
      <c r="N11" s="17"/>
    </row>
    <row r="12" spans="1:14" x14ac:dyDescent="0.2">
      <c r="A12" s="15">
        <v>2020</v>
      </c>
      <c r="B12" s="16">
        <v>2565352.4815213</v>
      </c>
      <c r="C12" s="16">
        <v>3580118.814735</v>
      </c>
      <c r="D12" s="16">
        <v>3754873.9043214</v>
      </c>
      <c r="E12" s="16">
        <v>3847784.7713847007</v>
      </c>
      <c r="F12" s="16">
        <v>4058647.2462950004</v>
      </c>
      <c r="G12" s="18"/>
      <c r="H12" s="18"/>
      <c r="I12" s="18"/>
      <c r="J12" s="18"/>
      <c r="K12" s="18"/>
      <c r="L12" s="18"/>
      <c r="N12" s="17"/>
    </row>
    <row r="13" spans="1:14" x14ac:dyDescent="0.2">
      <c r="A13" s="15">
        <v>2021</v>
      </c>
      <c r="B13" s="16">
        <v>2756151.3118970003</v>
      </c>
      <c r="C13" s="16">
        <v>3548891.890497</v>
      </c>
      <c r="D13" s="16">
        <v>3763748.788497</v>
      </c>
      <c r="E13" s="16">
        <v>3936232.4144970002</v>
      </c>
      <c r="F13" s="18"/>
      <c r="G13" s="18"/>
      <c r="H13" s="18"/>
      <c r="I13" s="18"/>
      <c r="J13" s="18"/>
      <c r="K13" s="18"/>
      <c r="L13" s="18"/>
      <c r="N13" s="17"/>
    </row>
    <row r="14" spans="1:14" x14ac:dyDescent="0.2">
      <c r="A14" s="15">
        <v>2022</v>
      </c>
      <c r="B14" s="16">
        <v>2412977.3796767001</v>
      </c>
      <c r="C14" s="16">
        <v>3692290.5645766994</v>
      </c>
      <c r="D14" s="16">
        <v>3495490.1942999996</v>
      </c>
      <c r="E14" s="18"/>
      <c r="F14" s="18"/>
      <c r="G14" s="18"/>
      <c r="H14" s="18"/>
      <c r="I14" s="18"/>
      <c r="J14" s="18"/>
      <c r="K14" s="18"/>
      <c r="L14" s="18"/>
      <c r="N14" s="17"/>
    </row>
    <row r="15" spans="1:14" x14ac:dyDescent="0.2">
      <c r="A15" s="15">
        <v>2023</v>
      </c>
      <c r="B15" s="16">
        <v>2814295.9999146</v>
      </c>
      <c r="C15" s="16">
        <v>6183766.1999059999</v>
      </c>
      <c r="D15" s="18"/>
      <c r="E15" s="18"/>
      <c r="F15" s="18"/>
      <c r="G15" s="18"/>
      <c r="H15" s="18"/>
      <c r="I15" s="18"/>
      <c r="J15" s="18"/>
      <c r="K15" s="18"/>
      <c r="L15" s="18"/>
      <c r="N15" s="17"/>
    </row>
    <row r="16" spans="1:14" x14ac:dyDescent="0.2">
      <c r="A16" s="15">
        <v>2024</v>
      </c>
      <c r="B16" s="16">
        <v>2445144.4730594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N16" s="17"/>
    </row>
    <row r="17" spans="1:15" x14ac:dyDescent="0.2">
      <c r="A17" s="19"/>
      <c r="B17" s="20"/>
      <c r="C17" s="21"/>
      <c r="D17" s="12"/>
      <c r="E17" s="12"/>
      <c r="F17" s="12"/>
      <c r="G17" s="12"/>
      <c r="H17" s="12"/>
      <c r="I17" s="12"/>
      <c r="J17" s="12"/>
      <c r="K17" s="12"/>
      <c r="L17" s="12"/>
      <c r="N17" s="17"/>
      <c r="O17" s="17"/>
    </row>
    <row r="18" spans="1:15" ht="26.25" customHeight="1" x14ac:dyDescent="0.2">
      <c r="A18" s="23" t="s">
        <v>1</v>
      </c>
      <c r="B18" s="24"/>
      <c r="C18" s="47">
        <v>1.5161667963058862</v>
      </c>
      <c r="D18" s="47">
        <v>1.1470045416564578</v>
      </c>
      <c r="E18" s="47">
        <v>1.0583182658012529</v>
      </c>
      <c r="F18" s="47">
        <v>1.0354509823142071</v>
      </c>
      <c r="G18" s="47">
        <v>1.0062854894532907</v>
      </c>
      <c r="H18" s="47">
        <v>1.0157418479513274</v>
      </c>
      <c r="I18" s="47">
        <v>1.0046709031410967</v>
      </c>
      <c r="J18" s="47">
        <v>1.001757787388238</v>
      </c>
      <c r="K18" s="47">
        <v>0.99904284218877615</v>
      </c>
      <c r="L18" s="47">
        <v>0.99553896762743033</v>
      </c>
    </row>
    <row r="19" spans="1:15" ht="15.75" customHeight="1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5" ht="15.75" customHeight="1" x14ac:dyDescent="0.2">
      <c r="A20" s="61" t="s">
        <v>13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5" ht="12.75" customHeight="1" x14ac:dyDescent="0.2">
      <c r="A21" s="57" t="s">
        <v>0</v>
      </c>
      <c r="B21" s="62" t="s">
        <v>29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</row>
    <row r="22" spans="1:15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5" x14ac:dyDescent="0.2">
      <c r="A23" s="15">
        <v>2014</v>
      </c>
      <c r="B23" s="16">
        <v>600395.22422435333</v>
      </c>
      <c r="C23" s="16">
        <v>1782369.1662093999</v>
      </c>
      <c r="D23" s="16">
        <v>1992079.712590917</v>
      </c>
      <c r="E23" s="16">
        <v>2794879.1601939001</v>
      </c>
      <c r="F23" s="16">
        <v>3777390.2726579001</v>
      </c>
      <c r="G23" s="16">
        <v>5617393.6150117256</v>
      </c>
      <c r="H23" s="16">
        <v>6148281.1553985002</v>
      </c>
      <c r="I23" s="16">
        <v>7275543.6609537993</v>
      </c>
      <c r="J23" s="16">
        <v>7041458.2256548991</v>
      </c>
      <c r="K23" s="16">
        <v>5941547.2376238992</v>
      </c>
      <c r="L23" s="16">
        <v>5932647.7076238999</v>
      </c>
      <c r="N23" s="17"/>
    </row>
    <row r="24" spans="1:15" x14ac:dyDescent="0.2">
      <c r="A24" s="15">
        <v>2015</v>
      </c>
      <c r="B24" s="16">
        <v>700803.55160579993</v>
      </c>
      <c r="C24" s="16">
        <v>5206464.6797863003</v>
      </c>
      <c r="D24" s="16">
        <v>5782122.3963376004</v>
      </c>
      <c r="E24" s="16">
        <v>5524442.7922132993</v>
      </c>
      <c r="F24" s="16">
        <v>5858123.2140152995</v>
      </c>
      <c r="G24" s="16">
        <v>6839133.3673103005</v>
      </c>
      <c r="H24" s="16">
        <v>6893693.7212812994</v>
      </c>
      <c r="I24" s="16">
        <v>6429180.2974483008</v>
      </c>
      <c r="J24" s="16">
        <v>6144819.620872301</v>
      </c>
      <c r="K24" s="16">
        <v>6055391.8617013013</v>
      </c>
      <c r="L24" s="18"/>
      <c r="N24" s="17"/>
    </row>
    <row r="25" spans="1:15" x14ac:dyDescent="0.2">
      <c r="A25" s="15">
        <v>2016</v>
      </c>
      <c r="B25" s="16">
        <v>1334836.76</v>
      </c>
      <c r="C25" s="16">
        <v>2804635.5378414318</v>
      </c>
      <c r="D25" s="16">
        <v>4720471.7525200006</v>
      </c>
      <c r="E25" s="16">
        <v>5195427.6104620006</v>
      </c>
      <c r="F25" s="16">
        <v>5613335.6882910011</v>
      </c>
      <c r="G25" s="16">
        <v>5548930.5437770002</v>
      </c>
      <c r="H25" s="16">
        <v>5305612.7387240008</v>
      </c>
      <c r="I25" s="16">
        <v>5512250.6975340005</v>
      </c>
      <c r="J25" s="16">
        <v>5772758.8030520007</v>
      </c>
      <c r="K25" s="18"/>
      <c r="L25" s="18"/>
      <c r="N25" s="17"/>
    </row>
    <row r="26" spans="1:15" x14ac:dyDescent="0.2">
      <c r="A26" s="15">
        <v>2017</v>
      </c>
      <c r="B26" s="16">
        <v>762417.9516400001</v>
      </c>
      <c r="C26" s="16">
        <v>1449536.1678849999</v>
      </c>
      <c r="D26" s="16">
        <v>2684779.3726459998</v>
      </c>
      <c r="E26" s="16">
        <v>2691115.5180621999</v>
      </c>
      <c r="F26" s="16">
        <v>2907097.8768406999</v>
      </c>
      <c r="G26" s="16">
        <v>3282957.8526667003</v>
      </c>
      <c r="H26" s="16">
        <v>3469211.1791392998</v>
      </c>
      <c r="I26" s="16">
        <v>3438825.8452877998</v>
      </c>
      <c r="J26" s="18"/>
      <c r="K26" s="18"/>
      <c r="L26" s="18"/>
      <c r="N26" s="17"/>
    </row>
    <row r="27" spans="1:15" x14ac:dyDescent="0.2">
      <c r="A27" s="15">
        <v>2018</v>
      </c>
      <c r="B27" s="16">
        <v>1720387.919454</v>
      </c>
      <c r="C27" s="16">
        <v>2541136.936431</v>
      </c>
      <c r="D27" s="16">
        <v>4387288.05724</v>
      </c>
      <c r="E27" s="16">
        <v>5755309.1356149996</v>
      </c>
      <c r="F27" s="16">
        <v>6363389.4522399995</v>
      </c>
      <c r="G27" s="16">
        <v>6343414.6032419996</v>
      </c>
      <c r="H27" s="16">
        <v>6308306.9272800004</v>
      </c>
      <c r="I27" s="18"/>
      <c r="J27" s="18"/>
      <c r="K27" s="18"/>
      <c r="L27" s="18"/>
      <c r="N27" s="17"/>
    </row>
    <row r="28" spans="1:15" x14ac:dyDescent="0.2">
      <c r="A28" s="15">
        <v>2019</v>
      </c>
      <c r="B28" s="16">
        <v>2227679.5040459996</v>
      </c>
      <c r="C28" s="16">
        <v>3505978.8297300003</v>
      </c>
      <c r="D28" s="16">
        <v>4038839.848125</v>
      </c>
      <c r="E28" s="16">
        <v>4407796.8521180004</v>
      </c>
      <c r="F28" s="16">
        <v>4745484.7300000004</v>
      </c>
      <c r="G28" s="16">
        <v>5278431.66</v>
      </c>
      <c r="H28" s="18"/>
      <c r="I28" s="18"/>
      <c r="J28" s="18"/>
      <c r="K28" s="18"/>
      <c r="L28" s="18"/>
      <c r="N28" s="17"/>
    </row>
    <row r="29" spans="1:15" x14ac:dyDescent="0.2">
      <c r="A29" s="15">
        <v>2020</v>
      </c>
      <c r="B29" s="16">
        <v>1683469.75</v>
      </c>
      <c r="C29" s="16">
        <v>3634455.6300000004</v>
      </c>
      <c r="D29" s="16">
        <v>4266896.8400000008</v>
      </c>
      <c r="E29" s="16">
        <v>5751604.5</v>
      </c>
      <c r="F29" s="16">
        <v>5962889.0066665001</v>
      </c>
      <c r="G29" s="18"/>
      <c r="H29" s="18"/>
      <c r="I29" s="18"/>
      <c r="J29" s="18"/>
      <c r="K29" s="18"/>
      <c r="L29" s="18"/>
      <c r="N29" s="17"/>
    </row>
    <row r="30" spans="1:15" x14ac:dyDescent="0.2">
      <c r="A30" s="15">
        <v>2021</v>
      </c>
      <c r="B30" s="16">
        <v>318265.36</v>
      </c>
      <c r="C30" s="16">
        <v>1497120.6900000002</v>
      </c>
      <c r="D30" s="16">
        <v>1589227.05</v>
      </c>
      <c r="E30" s="16">
        <v>2015353.32</v>
      </c>
      <c r="F30" s="18"/>
      <c r="G30" s="18"/>
      <c r="H30" s="18"/>
      <c r="I30" s="18"/>
      <c r="J30" s="18"/>
      <c r="K30" s="18"/>
      <c r="L30" s="18"/>
      <c r="N30" s="17"/>
    </row>
    <row r="31" spans="1:15" x14ac:dyDescent="0.2">
      <c r="A31" s="15">
        <v>2022</v>
      </c>
      <c r="B31" s="16">
        <v>2448547.87</v>
      </c>
      <c r="C31" s="16">
        <v>3791908.92</v>
      </c>
      <c r="D31" s="16">
        <v>4779828.7769860001</v>
      </c>
      <c r="E31" s="18"/>
      <c r="F31" s="18"/>
      <c r="G31" s="18"/>
      <c r="H31" s="18"/>
      <c r="I31" s="18"/>
      <c r="J31" s="18"/>
      <c r="K31" s="18"/>
      <c r="L31" s="18"/>
      <c r="N31" s="17"/>
    </row>
    <row r="32" spans="1:15" x14ac:dyDescent="0.2">
      <c r="A32" s="15">
        <v>2023</v>
      </c>
      <c r="B32" s="16">
        <v>774840.18700000003</v>
      </c>
      <c r="C32" s="16">
        <v>2132560.4870000002</v>
      </c>
      <c r="D32" s="18"/>
      <c r="E32" s="18"/>
      <c r="F32" s="18"/>
      <c r="G32" s="18"/>
      <c r="H32" s="18"/>
      <c r="I32" s="18"/>
      <c r="J32" s="18"/>
      <c r="K32" s="18"/>
      <c r="L32" s="18"/>
      <c r="N32" s="17"/>
    </row>
    <row r="33" spans="1:15" x14ac:dyDescent="0.2">
      <c r="A33" s="15">
        <v>2024</v>
      </c>
      <c r="B33" s="16">
        <v>1663314.57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N33" s="17"/>
    </row>
    <row r="34" spans="1:15" x14ac:dyDescent="0.2">
      <c r="A34" s="19"/>
      <c r="B34" s="20"/>
      <c r="C34" s="21"/>
      <c r="D34" s="12"/>
      <c r="E34" s="12"/>
      <c r="F34" s="12"/>
      <c r="G34" s="12"/>
      <c r="H34" s="12"/>
      <c r="I34" s="12"/>
      <c r="J34" s="12"/>
      <c r="K34" s="12"/>
      <c r="L34" s="12"/>
      <c r="N34" s="17"/>
      <c r="O34" s="17"/>
    </row>
    <row r="35" spans="1:15" ht="25.5" x14ac:dyDescent="0.2">
      <c r="A35" s="23" t="s">
        <v>1</v>
      </c>
      <c r="B35" s="24"/>
      <c r="C35" s="47">
        <v>2.25477008966197</v>
      </c>
      <c r="D35" s="47">
        <v>1.3062503906448601</v>
      </c>
      <c r="E35" s="47">
        <v>1.1586542209465138</v>
      </c>
      <c r="F35" s="47">
        <v>1.0967334680975704</v>
      </c>
      <c r="G35" s="47">
        <v>1.1245673219326535</v>
      </c>
      <c r="H35" s="47">
        <v>1.0178517217331091</v>
      </c>
      <c r="I35" s="47">
        <v>1.0384566826041706</v>
      </c>
      <c r="J35" s="47">
        <v>0.98657759553857649</v>
      </c>
      <c r="K35" s="47">
        <v>0.9098048167159446</v>
      </c>
      <c r="L35" s="47">
        <v>0.99850215278208265</v>
      </c>
    </row>
    <row r="36" spans="1:15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pans="3:12" s="29" customFormat="1" x14ac:dyDescent="0.2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mergeCells count="7">
    <mergeCell ref="A2:L2"/>
    <mergeCell ref="A4:A5"/>
    <mergeCell ref="B4:L4"/>
    <mergeCell ref="A21:A22"/>
    <mergeCell ref="A20:L20"/>
    <mergeCell ref="A3:L3"/>
    <mergeCell ref="B21:L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5" ht="15.75" x14ac:dyDescent="0.25">
      <c r="A1" s="32" t="s">
        <v>2</v>
      </c>
      <c r="B1" s="31"/>
      <c r="C1" s="31"/>
      <c r="D1" s="30"/>
      <c r="E1" s="30"/>
      <c r="F1" s="30"/>
      <c r="G1" s="30"/>
      <c r="H1" s="30"/>
    </row>
    <row r="2" spans="1:15" ht="18.75" x14ac:dyDescent="0.2">
      <c r="A2" s="60" t="s">
        <v>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5" ht="15.75" customHeight="1" x14ac:dyDescent="0.2">
      <c r="A3" s="61" t="s">
        <v>10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5" x14ac:dyDescent="0.2">
      <c r="A4" s="57" t="s">
        <v>0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5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5" x14ac:dyDescent="0.2">
      <c r="A6" s="15">
        <v>2014</v>
      </c>
      <c r="B6" s="16">
        <v>56814.192602642317</v>
      </c>
      <c r="C6" s="16">
        <v>81311.79393974405</v>
      </c>
      <c r="D6" s="16">
        <v>84724.358308118724</v>
      </c>
      <c r="E6" s="16">
        <v>88235.084446441499</v>
      </c>
      <c r="F6" s="16">
        <v>89107.975248477567</v>
      </c>
      <c r="G6" s="16">
        <v>89879.889256592563</v>
      </c>
      <c r="H6" s="16">
        <v>90204.537292253954</v>
      </c>
      <c r="I6" s="16">
        <v>90438.056510969895</v>
      </c>
      <c r="J6" s="16">
        <v>90578.056510969895</v>
      </c>
      <c r="K6" s="16">
        <v>91444.048263348915</v>
      </c>
      <c r="L6" s="16">
        <v>91607.553153224741</v>
      </c>
      <c r="N6" s="17"/>
      <c r="O6" s="17"/>
    </row>
    <row r="7" spans="1:15" x14ac:dyDescent="0.2">
      <c r="A7" s="15">
        <v>2015</v>
      </c>
      <c r="B7" s="16">
        <v>60948.318745838689</v>
      </c>
      <c r="C7" s="16">
        <v>83278.869465909112</v>
      </c>
      <c r="D7" s="16">
        <v>91516.657751604507</v>
      </c>
      <c r="E7" s="16">
        <v>93988.615623181919</v>
      </c>
      <c r="F7" s="16">
        <v>95848.022559137957</v>
      </c>
      <c r="G7" s="16">
        <v>96639.756658527185</v>
      </c>
      <c r="H7" s="16">
        <v>97175.724118177051</v>
      </c>
      <c r="I7" s="16">
        <v>97511.985392559</v>
      </c>
      <c r="J7" s="16">
        <v>98250.729174735665</v>
      </c>
      <c r="K7" s="16">
        <v>98412.729174735665</v>
      </c>
      <c r="L7" s="18"/>
      <c r="N7" s="17"/>
      <c r="O7" s="17"/>
    </row>
    <row r="8" spans="1:15" x14ac:dyDescent="0.2">
      <c r="A8" s="15">
        <v>2016</v>
      </c>
      <c r="B8" s="16">
        <v>56195.156704342735</v>
      </c>
      <c r="C8" s="16">
        <v>88371.069721209933</v>
      </c>
      <c r="D8" s="16">
        <v>97726.731808830344</v>
      </c>
      <c r="E8" s="16">
        <v>101888.63945233892</v>
      </c>
      <c r="F8" s="16">
        <v>103937.32985716198</v>
      </c>
      <c r="G8" s="16">
        <v>104975.47265473261</v>
      </c>
      <c r="H8" s="16">
        <v>105659.26600055392</v>
      </c>
      <c r="I8" s="16">
        <v>106263.71738974824</v>
      </c>
      <c r="J8" s="16">
        <v>106504.60208714427</v>
      </c>
      <c r="K8" s="18"/>
      <c r="L8" s="18"/>
      <c r="N8" s="17"/>
      <c r="O8" s="17"/>
    </row>
    <row r="9" spans="1:15" x14ac:dyDescent="0.2">
      <c r="A9" s="15">
        <v>2017</v>
      </c>
      <c r="B9" s="16">
        <v>54175.987497623006</v>
      </c>
      <c r="C9" s="16">
        <v>88696.284623310261</v>
      </c>
      <c r="D9" s="16">
        <v>99286.392991537316</v>
      </c>
      <c r="E9" s="16">
        <v>102697.44382821872</v>
      </c>
      <c r="F9" s="16">
        <v>104490.60668823819</v>
      </c>
      <c r="G9" s="16">
        <v>105550.16175729615</v>
      </c>
      <c r="H9" s="16">
        <v>106723.45725225091</v>
      </c>
      <c r="I9" s="16">
        <v>107165.46488318064</v>
      </c>
      <c r="J9" s="18"/>
      <c r="K9" s="18"/>
      <c r="L9" s="18"/>
      <c r="N9" s="17"/>
      <c r="O9" s="17"/>
    </row>
    <row r="10" spans="1:15" x14ac:dyDescent="0.2">
      <c r="A10" s="15">
        <v>2018</v>
      </c>
      <c r="B10" s="16">
        <v>53229.575561730715</v>
      </c>
      <c r="C10" s="16">
        <v>93798.292238688242</v>
      </c>
      <c r="D10" s="16">
        <v>101343.00920385221</v>
      </c>
      <c r="E10" s="16">
        <v>104541.28543817988</v>
      </c>
      <c r="F10" s="16">
        <v>106352.01384189118</v>
      </c>
      <c r="G10" s="16">
        <v>107922.80450044808</v>
      </c>
      <c r="H10" s="16">
        <v>108550.59134299918</v>
      </c>
      <c r="I10" s="18"/>
      <c r="J10" s="18"/>
      <c r="K10" s="18"/>
      <c r="L10" s="18"/>
      <c r="N10" s="17"/>
      <c r="O10" s="17"/>
    </row>
    <row r="11" spans="1:15" x14ac:dyDescent="0.2">
      <c r="A11" s="15">
        <v>2019</v>
      </c>
      <c r="B11" s="16">
        <v>67140.968792999396</v>
      </c>
      <c r="C11" s="16">
        <v>101993.57930827975</v>
      </c>
      <c r="D11" s="16">
        <v>108341.94186381117</v>
      </c>
      <c r="E11" s="16">
        <v>110907.04086606044</v>
      </c>
      <c r="F11" s="16">
        <v>112747.79090959256</v>
      </c>
      <c r="G11" s="16">
        <v>113613.04719368515</v>
      </c>
      <c r="H11" s="18"/>
      <c r="I11" s="18"/>
      <c r="J11" s="18"/>
      <c r="K11" s="18"/>
      <c r="L11" s="18"/>
      <c r="N11" s="17"/>
      <c r="O11" s="17"/>
    </row>
    <row r="12" spans="1:15" x14ac:dyDescent="0.2">
      <c r="A12" s="15">
        <v>2020</v>
      </c>
      <c r="B12" s="16">
        <v>61328.418815988771</v>
      </c>
      <c r="C12" s="16">
        <v>89568.458197208776</v>
      </c>
      <c r="D12" s="16">
        <v>93850.37011219695</v>
      </c>
      <c r="E12" s="16">
        <v>95923.500254889354</v>
      </c>
      <c r="F12" s="16">
        <v>96819.913608531017</v>
      </c>
      <c r="G12" s="18"/>
      <c r="H12" s="18"/>
      <c r="I12" s="18"/>
      <c r="J12" s="18"/>
      <c r="K12" s="18"/>
      <c r="L12" s="18"/>
      <c r="N12" s="17"/>
      <c r="O12" s="17"/>
    </row>
    <row r="13" spans="1:15" x14ac:dyDescent="0.2">
      <c r="A13" s="15">
        <v>2021</v>
      </c>
      <c r="B13" s="16">
        <v>74259.150382987355</v>
      </c>
      <c r="C13" s="16">
        <v>103941.30024257695</v>
      </c>
      <c r="D13" s="16">
        <v>109083.24983849225</v>
      </c>
      <c r="E13" s="16">
        <v>111346.94550682987</v>
      </c>
      <c r="F13" s="18"/>
      <c r="G13" s="18"/>
      <c r="H13" s="18"/>
      <c r="I13" s="18"/>
      <c r="J13" s="18"/>
      <c r="K13" s="18"/>
      <c r="L13" s="18"/>
      <c r="N13" s="17"/>
      <c r="O13" s="17"/>
    </row>
    <row r="14" spans="1:15" x14ac:dyDescent="0.2">
      <c r="A14" s="15">
        <v>2022</v>
      </c>
      <c r="B14" s="16">
        <v>72627.019717134564</v>
      </c>
      <c r="C14" s="16">
        <v>103111.13361182985</v>
      </c>
      <c r="D14" s="16">
        <v>107992.02516490439</v>
      </c>
      <c r="E14" s="18"/>
      <c r="F14" s="18"/>
      <c r="G14" s="18"/>
      <c r="H14" s="18"/>
      <c r="I14" s="18"/>
      <c r="J14" s="18"/>
      <c r="K14" s="18"/>
      <c r="L14" s="18"/>
      <c r="N14" s="17"/>
      <c r="O14" s="17"/>
    </row>
    <row r="15" spans="1:15" x14ac:dyDescent="0.2">
      <c r="A15" s="15">
        <v>2023</v>
      </c>
      <c r="B15" s="16">
        <v>75469.388414221205</v>
      </c>
      <c r="C15" s="16">
        <v>106254.40796191531</v>
      </c>
      <c r="D15" s="18"/>
      <c r="E15" s="18"/>
      <c r="F15" s="18"/>
      <c r="G15" s="18"/>
      <c r="H15" s="18"/>
      <c r="I15" s="18"/>
      <c r="J15" s="18"/>
      <c r="K15" s="18"/>
      <c r="L15" s="18"/>
      <c r="N15" s="17"/>
      <c r="O15" s="17"/>
    </row>
    <row r="16" spans="1:15" x14ac:dyDescent="0.2">
      <c r="A16" s="15">
        <v>2024</v>
      </c>
      <c r="B16" s="16">
        <v>79983.956798840372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N16" s="17"/>
      <c r="O16" s="17"/>
    </row>
    <row r="17" spans="1:15" ht="15" x14ac:dyDescent="0.25">
      <c r="A17" s="19"/>
      <c r="B17" s="20"/>
      <c r="C17" s="21"/>
      <c r="D17" s="22"/>
      <c r="E17" s="22"/>
      <c r="F17" s="22"/>
      <c r="G17" s="22"/>
      <c r="H17" s="22"/>
      <c r="I17" s="22"/>
      <c r="J17" s="22"/>
      <c r="K17" s="22"/>
      <c r="L17" s="22"/>
      <c r="N17" s="17"/>
      <c r="O17" s="17"/>
    </row>
    <row r="18" spans="1:15" ht="25.5" x14ac:dyDescent="0.2">
      <c r="A18" s="23" t="s">
        <v>1</v>
      </c>
      <c r="B18" s="24"/>
      <c r="C18" s="47">
        <v>1.4874134366489002</v>
      </c>
      <c r="D18" s="47">
        <v>1.0716893062695465</v>
      </c>
      <c r="E18" s="47">
        <v>1.0301013677916788</v>
      </c>
      <c r="F18" s="47">
        <v>1.015930013976112</v>
      </c>
      <c r="G18" s="47">
        <v>1.0099551915054874</v>
      </c>
      <c r="H18" s="47">
        <v>1.0066251537060618</v>
      </c>
      <c r="I18" s="47">
        <v>1.0040429944122602</v>
      </c>
      <c r="J18" s="47">
        <v>1.0038054932653799</v>
      </c>
      <c r="K18" s="47">
        <v>1.0054440415355426</v>
      </c>
      <c r="L18" s="47">
        <v>1.0017880320587398</v>
      </c>
    </row>
    <row r="19" spans="1:15" x14ac:dyDescent="0.2">
      <c r="A19" s="23"/>
      <c r="B19" s="24"/>
      <c r="C19" s="47"/>
      <c r="D19" s="47"/>
      <c r="E19" s="47"/>
      <c r="F19" s="47"/>
      <c r="G19" s="47"/>
      <c r="H19" s="47"/>
      <c r="I19" s="47"/>
      <c r="J19" s="47"/>
      <c r="K19" s="47"/>
      <c r="L19" s="47"/>
    </row>
    <row r="20" spans="1:15" ht="15.75" customHeight="1" x14ac:dyDescent="0.2">
      <c r="A20" s="61" t="s">
        <v>12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5" x14ac:dyDescent="0.2">
      <c r="A21" s="57" t="s">
        <v>0</v>
      </c>
      <c r="B21" s="59" t="s">
        <v>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5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5" x14ac:dyDescent="0.2">
      <c r="A23" s="15">
        <v>2014</v>
      </c>
      <c r="B23" s="16">
        <v>1480.2276545590587</v>
      </c>
      <c r="C23" s="16">
        <v>3198.0262199091208</v>
      </c>
      <c r="D23" s="16">
        <v>4119.3042860799287</v>
      </c>
      <c r="E23" s="16">
        <v>5300.7030723384123</v>
      </c>
      <c r="F23" s="16">
        <v>6298.3297435734494</v>
      </c>
      <c r="G23" s="16">
        <v>7228.9876819608162</v>
      </c>
      <c r="H23" s="16">
        <v>7999.7516692670179</v>
      </c>
      <c r="I23" s="16">
        <v>8412.1027235056845</v>
      </c>
      <c r="J23" s="16">
        <v>8681.1032416060189</v>
      </c>
      <c r="K23" s="16">
        <v>9152.4577617229625</v>
      </c>
      <c r="L23" s="16">
        <v>9325.4657991645436</v>
      </c>
    </row>
    <row r="24" spans="1:15" x14ac:dyDescent="0.2">
      <c r="A24" s="15">
        <v>2015</v>
      </c>
      <c r="B24" s="16">
        <v>1403.546415836161</v>
      </c>
      <c r="C24" s="16">
        <v>2850.7303543974454</v>
      </c>
      <c r="D24" s="16">
        <v>4136.6858143939862</v>
      </c>
      <c r="E24" s="16">
        <v>5685.9902116746889</v>
      </c>
      <c r="F24" s="16">
        <v>7438.8122271587299</v>
      </c>
      <c r="G24" s="16">
        <v>8388.4770428915726</v>
      </c>
      <c r="H24" s="16">
        <v>9108.5411666083528</v>
      </c>
      <c r="I24" s="16">
        <v>9639.028570257844</v>
      </c>
      <c r="J24" s="16">
        <v>10095.954341027744</v>
      </c>
      <c r="K24" s="16">
        <v>10280.007191213597</v>
      </c>
      <c r="L24" s="18"/>
    </row>
    <row r="25" spans="1:15" x14ac:dyDescent="0.2">
      <c r="A25" s="15">
        <v>2016</v>
      </c>
      <c r="B25" s="16">
        <v>834.46757176711401</v>
      </c>
      <c r="C25" s="16">
        <v>2583.5701275554652</v>
      </c>
      <c r="D25" s="16">
        <v>4385.4166682909508</v>
      </c>
      <c r="E25" s="16">
        <v>6459.6002183335859</v>
      </c>
      <c r="F25" s="16">
        <v>8263.9899967832862</v>
      </c>
      <c r="G25" s="16">
        <v>9513.7595166251049</v>
      </c>
      <c r="H25" s="16">
        <v>10437.31895877118</v>
      </c>
      <c r="I25" s="16">
        <v>11140.125790888664</v>
      </c>
      <c r="J25" s="16">
        <v>11515.446681537273</v>
      </c>
      <c r="K25" s="18"/>
      <c r="L25" s="18"/>
    </row>
    <row r="26" spans="1:15" x14ac:dyDescent="0.2">
      <c r="A26" s="15">
        <v>2017</v>
      </c>
      <c r="B26" s="16">
        <v>660.30630595177195</v>
      </c>
      <c r="C26" s="16">
        <v>2475.9748954184379</v>
      </c>
      <c r="D26" s="16">
        <v>4267.407611659024</v>
      </c>
      <c r="E26" s="16">
        <v>5998.2724781101497</v>
      </c>
      <c r="F26" s="16">
        <v>7621.6048598802317</v>
      </c>
      <c r="G26" s="16">
        <v>8804.3367416703622</v>
      </c>
      <c r="H26" s="16">
        <v>9565.2209741782899</v>
      </c>
      <c r="I26" s="16">
        <v>10051.22097417829</v>
      </c>
      <c r="J26" s="18"/>
      <c r="K26" s="18"/>
      <c r="L26" s="18"/>
    </row>
    <row r="27" spans="1:15" x14ac:dyDescent="0.2">
      <c r="A27" s="15">
        <v>2018</v>
      </c>
      <c r="B27" s="16">
        <v>887</v>
      </c>
      <c r="C27" s="16">
        <v>2913.3989898989898</v>
      </c>
      <c r="D27" s="16">
        <v>4895.5961488131034</v>
      </c>
      <c r="E27" s="16">
        <v>7015.8328630212854</v>
      </c>
      <c r="F27" s="16">
        <v>8795.2698399085639</v>
      </c>
      <c r="G27" s="16">
        <v>10055.914614412028</v>
      </c>
      <c r="H27" s="16">
        <v>10825.862381453029</v>
      </c>
      <c r="I27" s="18"/>
      <c r="J27" s="18"/>
      <c r="K27" s="18"/>
      <c r="L27" s="18"/>
    </row>
    <row r="28" spans="1:15" x14ac:dyDescent="0.2">
      <c r="A28" s="15">
        <v>2019</v>
      </c>
      <c r="B28" s="16">
        <v>949</v>
      </c>
      <c r="C28" s="16">
        <v>2793.5791611631257</v>
      </c>
      <c r="D28" s="16">
        <v>4697.3527873571911</v>
      </c>
      <c r="E28" s="16">
        <v>6848.6160664421823</v>
      </c>
      <c r="F28" s="16">
        <v>8337.0395876493913</v>
      </c>
      <c r="G28" s="16">
        <v>9468.1861198323768</v>
      </c>
      <c r="H28" s="18"/>
      <c r="I28" s="18"/>
      <c r="J28" s="18"/>
      <c r="K28" s="18"/>
      <c r="L28" s="18"/>
    </row>
    <row r="29" spans="1:15" x14ac:dyDescent="0.2">
      <c r="A29" s="15">
        <v>2020</v>
      </c>
      <c r="B29" s="16">
        <v>789.42857142857144</v>
      </c>
      <c r="C29" s="16">
        <v>2375.75</v>
      </c>
      <c r="D29" s="16">
        <v>4126.7474070307071</v>
      </c>
      <c r="E29" s="16">
        <v>5891.3187508802375</v>
      </c>
      <c r="F29" s="16">
        <v>7251.9025546295434</v>
      </c>
      <c r="G29" s="18"/>
      <c r="H29" s="18"/>
      <c r="I29" s="18"/>
      <c r="J29" s="18"/>
      <c r="K29" s="18"/>
      <c r="L29" s="18"/>
    </row>
    <row r="30" spans="1:15" x14ac:dyDescent="0.2">
      <c r="A30" s="15">
        <v>2021</v>
      </c>
      <c r="B30" s="16">
        <v>915</v>
      </c>
      <c r="C30" s="16">
        <v>2678.5509312411959</v>
      </c>
      <c r="D30" s="16">
        <v>4499.7374045894412</v>
      </c>
      <c r="E30" s="16">
        <v>6099.5121776801079</v>
      </c>
      <c r="F30" s="18"/>
      <c r="G30" s="18"/>
      <c r="H30" s="18"/>
      <c r="I30" s="18"/>
      <c r="J30" s="18"/>
      <c r="K30" s="18"/>
      <c r="L30" s="18"/>
    </row>
    <row r="31" spans="1:15" x14ac:dyDescent="0.2">
      <c r="A31" s="15">
        <v>2022</v>
      </c>
      <c r="B31" s="16">
        <v>925</v>
      </c>
      <c r="C31" s="16">
        <v>2684</v>
      </c>
      <c r="D31" s="16">
        <v>4695.3269652901654</v>
      </c>
      <c r="E31" s="18"/>
      <c r="F31" s="18"/>
      <c r="G31" s="18"/>
      <c r="H31" s="18"/>
      <c r="I31" s="18"/>
      <c r="J31" s="18"/>
      <c r="K31" s="18"/>
      <c r="L31" s="18"/>
    </row>
    <row r="32" spans="1:15" x14ac:dyDescent="0.2">
      <c r="A32" s="15">
        <v>2023</v>
      </c>
      <c r="B32" s="16">
        <v>916</v>
      </c>
      <c r="C32" s="16">
        <v>2952</v>
      </c>
      <c r="D32" s="18"/>
      <c r="E32" s="18"/>
      <c r="F32" s="18"/>
      <c r="G32" s="18"/>
      <c r="H32" s="18"/>
      <c r="I32" s="18"/>
      <c r="J32" s="18"/>
      <c r="K32" s="18"/>
      <c r="L32" s="18"/>
    </row>
    <row r="33" spans="1:12" x14ac:dyDescent="0.2">
      <c r="A33" s="15">
        <v>2024</v>
      </c>
      <c r="B33" s="16">
        <v>1067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5" x14ac:dyDescent="0.25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25.5" x14ac:dyDescent="0.2">
      <c r="A35" s="23" t="s">
        <v>1</v>
      </c>
      <c r="B35" s="24"/>
      <c r="C35" s="47">
        <v>2.8182015217463463</v>
      </c>
      <c r="D35" s="47">
        <v>1.621904992725467</v>
      </c>
      <c r="E35" s="47">
        <v>1.4034245504797593</v>
      </c>
      <c r="F35" s="47">
        <v>1.2501511963688476</v>
      </c>
      <c r="G35" s="47">
        <v>1.1433987558450605</v>
      </c>
      <c r="H35" s="47">
        <v>1.0896814553076011</v>
      </c>
      <c r="I35" s="47">
        <v>1.0574399745563334</v>
      </c>
      <c r="J35" s="47">
        <v>1.037725240003379</v>
      </c>
      <c r="K35" s="47">
        <v>1.0349046898012904</v>
      </c>
      <c r="L35" s="47">
        <v>1.0189029047656606</v>
      </c>
    </row>
    <row r="36" spans="1:12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1:A22"/>
    <mergeCell ref="B21:L21"/>
    <mergeCell ref="A2:L2"/>
    <mergeCell ref="A3:L3"/>
    <mergeCell ref="A20:L20"/>
    <mergeCell ref="B4:L4"/>
    <mergeCell ref="A4:A5"/>
  </mergeCells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6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2" ht="15.75" x14ac:dyDescent="0.25">
      <c r="A1" s="33" t="s">
        <v>6</v>
      </c>
    </row>
    <row r="2" spans="1:12" ht="18.75" x14ac:dyDescent="0.2">
      <c r="A2" s="60" t="s">
        <v>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">
      <c r="A3" s="61" t="s">
        <v>10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2.75" customHeight="1" x14ac:dyDescent="0.2">
      <c r="A4" s="57" t="s">
        <v>0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2" x14ac:dyDescent="0.2">
      <c r="A6" s="15">
        <v>2014</v>
      </c>
      <c r="B6" s="16">
        <v>50352.028528282899</v>
      </c>
      <c r="C6" s="16">
        <v>69175.070841315814</v>
      </c>
      <c r="D6" s="16">
        <v>71600.731644698186</v>
      </c>
      <c r="E6" s="16">
        <v>72943.545903681312</v>
      </c>
      <c r="F6" s="16">
        <v>73558.96326971981</v>
      </c>
      <c r="G6" s="16">
        <v>74199.810425035132</v>
      </c>
      <c r="H6" s="16">
        <v>74458.511317235068</v>
      </c>
      <c r="I6" s="16">
        <v>74651.703085379675</v>
      </c>
      <c r="J6" s="16">
        <v>74765.703085379675</v>
      </c>
      <c r="K6" s="16">
        <v>75548.694837758696</v>
      </c>
      <c r="L6" s="16">
        <v>75700.199727634521</v>
      </c>
    </row>
    <row r="7" spans="1:12" x14ac:dyDescent="0.2">
      <c r="A7" s="15">
        <v>2015</v>
      </c>
      <c r="B7" s="16">
        <v>52988.541289024026</v>
      </c>
      <c r="C7" s="16">
        <v>70616.865181509551</v>
      </c>
      <c r="D7" s="16">
        <v>74723.653467204946</v>
      </c>
      <c r="E7" s="16">
        <v>76442.611338782357</v>
      </c>
      <c r="F7" s="16">
        <v>77947.530627232729</v>
      </c>
      <c r="G7" s="16">
        <v>78602.264726621943</v>
      </c>
      <c r="H7" s="16">
        <v>79042.232186271809</v>
      </c>
      <c r="I7" s="16">
        <v>79302.85776430642</v>
      </c>
      <c r="J7" s="16">
        <v>79910.601546483085</v>
      </c>
      <c r="K7" s="16">
        <v>80049.601546483085</v>
      </c>
      <c r="L7" s="18"/>
    </row>
    <row r="8" spans="1:12" x14ac:dyDescent="0.2">
      <c r="A8" s="15">
        <v>2016</v>
      </c>
      <c r="B8" s="16">
        <v>50149.416922187695</v>
      </c>
      <c r="C8" s="16">
        <v>74177.696888840932</v>
      </c>
      <c r="D8" s="16">
        <v>80893.05093655645</v>
      </c>
      <c r="E8" s="16">
        <v>84101.29539512092</v>
      </c>
      <c r="F8" s="16">
        <v>85762.155860762578</v>
      </c>
      <c r="G8" s="16">
        <v>86584.79555365027</v>
      </c>
      <c r="H8" s="16">
        <v>87097.538228973601</v>
      </c>
      <c r="I8" s="16">
        <v>87449.989618167921</v>
      </c>
      <c r="J8" s="16">
        <v>87644.874315563953</v>
      </c>
      <c r="K8" s="18"/>
      <c r="L8" s="18"/>
    </row>
    <row r="9" spans="1:12" x14ac:dyDescent="0.2">
      <c r="A9" s="15">
        <v>2017</v>
      </c>
      <c r="B9" s="16">
        <v>48309.285992965044</v>
      </c>
      <c r="C9" s="16">
        <v>75021.349987052454</v>
      </c>
      <c r="D9" s="16">
        <v>81900.611018707801</v>
      </c>
      <c r="E9" s="16">
        <v>84292.889394860424</v>
      </c>
      <c r="F9" s="16">
        <v>85556.168452452461</v>
      </c>
      <c r="G9" s="16">
        <v>86218.463888970058</v>
      </c>
      <c r="H9" s="16">
        <v>86890.7593839248</v>
      </c>
      <c r="I9" s="16">
        <v>87233.796516701696</v>
      </c>
      <c r="J9" s="18"/>
      <c r="K9" s="18"/>
      <c r="L9" s="18"/>
    </row>
    <row r="10" spans="1:12" x14ac:dyDescent="0.2">
      <c r="A10" s="15">
        <v>2018</v>
      </c>
      <c r="B10" s="16">
        <v>47875.462241763293</v>
      </c>
      <c r="C10" s="16">
        <v>78535.342891138251</v>
      </c>
      <c r="D10" s="16">
        <v>83281.217752993543</v>
      </c>
      <c r="E10" s="16">
        <v>85433.805574692335</v>
      </c>
      <c r="F10" s="16">
        <v>86442.247992911973</v>
      </c>
      <c r="G10" s="16">
        <v>87358.038651468873</v>
      </c>
      <c r="H10" s="16">
        <v>87793.900897855929</v>
      </c>
      <c r="I10" s="18"/>
      <c r="J10" s="18"/>
      <c r="K10" s="18"/>
      <c r="L10" s="18"/>
    </row>
    <row r="11" spans="1:12" x14ac:dyDescent="0.2">
      <c r="A11" s="15">
        <v>2019</v>
      </c>
      <c r="B11" s="16">
        <v>59900.940240491305</v>
      </c>
      <c r="C11" s="16">
        <v>85861.312642534773</v>
      </c>
      <c r="D11" s="16">
        <v>89767.710233709018</v>
      </c>
      <c r="E11" s="16">
        <v>91432.476125469984</v>
      </c>
      <c r="F11" s="16">
        <v>92589.63407352478</v>
      </c>
      <c r="G11" s="16">
        <v>93208.890357617376</v>
      </c>
      <c r="H11" s="18"/>
      <c r="I11" s="18"/>
      <c r="J11" s="18"/>
      <c r="K11" s="18"/>
      <c r="L11" s="18"/>
    </row>
    <row r="12" spans="1:12" x14ac:dyDescent="0.2">
      <c r="A12" s="15">
        <v>2020</v>
      </c>
      <c r="B12" s="16">
        <v>53344.029013659354</v>
      </c>
      <c r="C12" s="16">
        <v>74465.910376693835</v>
      </c>
      <c r="D12" s="16">
        <v>77209.660935711741</v>
      </c>
      <c r="E12" s="16">
        <v>78644.187938928138</v>
      </c>
      <c r="F12" s="16">
        <v>79302.702856226941</v>
      </c>
      <c r="G12" s="18"/>
      <c r="H12" s="18"/>
      <c r="I12" s="18"/>
      <c r="J12" s="18"/>
      <c r="K12" s="18"/>
      <c r="L12" s="18"/>
    </row>
    <row r="13" spans="1:12" x14ac:dyDescent="0.2">
      <c r="A13" s="15">
        <v>2021</v>
      </c>
      <c r="B13" s="16">
        <v>64846.150382987355</v>
      </c>
      <c r="C13" s="16">
        <v>86993.337902310072</v>
      </c>
      <c r="D13" s="16">
        <v>90421.787498225371</v>
      </c>
      <c r="E13" s="16">
        <v>92047.483166563004</v>
      </c>
      <c r="F13" s="18"/>
      <c r="G13" s="18"/>
      <c r="H13" s="18"/>
      <c r="I13" s="18"/>
      <c r="J13" s="18"/>
      <c r="K13" s="18"/>
      <c r="L13" s="18"/>
    </row>
    <row r="14" spans="1:12" x14ac:dyDescent="0.2">
      <c r="A14" s="15">
        <v>2022</v>
      </c>
      <c r="B14" s="16">
        <v>64440.944173118747</v>
      </c>
      <c r="C14" s="16">
        <v>88447.48644880965</v>
      </c>
      <c r="D14" s="16">
        <v>91951.945158353381</v>
      </c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5">
        <v>2023</v>
      </c>
      <c r="B15" s="16">
        <v>67772.905355044757</v>
      </c>
      <c r="C15" s="16">
        <v>92742.415684251609</v>
      </c>
      <c r="D15" s="18"/>
      <c r="E15" s="18"/>
      <c r="F15" s="18"/>
      <c r="G15" s="18"/>
      <c r="H15" s="18"/>
      <c r="I15" s="18"/>
      <c r="J15" s="18"/>
      <c r="K15" s="18"/>
      <c r="L15" s="18"/>
    </row>
    <row r="16" spans="1:12" x14ac:dyDescent="0.2">
      <c r="A16" s="15">
        <v>2024</v>
      </c>
      <c r="B16" s="16">
        <v>71956.257983217947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5" x14ac:dyDescent="0.25">
      <c r="A17" s="19"/>
      <c r="B17" s="20"/>
      <c r="C17" s="21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25.5" x14ac:dyDescent="0.2">
      <c r="A18" s="23" t="s">
        <v>1</v>
      </c>
      <c r="B18" s="24"/>
      <c r="C18" s="25">
        <v>1.4215457863203496</v>
      </c>
      <c r="D18" s="25">
        <v>1.0546797997446726</v>
      </c>
      <c r="E18" s="25">
        <v>1.0239149108224683</v>
      </c>
      <c r="F18" s="25">
        <v>1.0137253053792252</v>
      </c>
      <c r="G18" s="25">
        <v>1.0085991944002755</v>
      </c>
      <c r="H18" s="25">
        <v>1.0056168874016209</v>
      </c>
      <c r="I18" s="25">
        <v>1.003509448329118</v>
      </c>
      <c r="J18" s="25">
        <v>1.0037970637993205</v>
      </c>
      <c r="K18" s="25">
        <v>1.0059607821286745</v>
      </c>
      <c r="L18" s="25">
        <v>1.0020053938747875</v>
      </c>
    </row>
    <row r="19" spans="1:12" ht="15.75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 customHeight="1" x14ac:dyDescent="0.2">
      <c r="A20" s="61" t="s">
        <v>12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">
      <c r="A21" s="57" t="s">
        <v>0</v>
      </c>
      <c r="B21" s="59" t="s">
        <v>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2" x14ac:dyDescent="0.2">
      <c r="A23" s="15">
        <v>2014</v>
      </c>
      <c r="B23" s="16">
        <v>1389.1632386549136</v>
      </c>
      <c r="C23" s="16">
        <v>2844.0597459791643</v>
      </c>
      <c r="D23" s="16">
        <v>3505.342133582767</v>
      </c>
      <c r="E23" s="16">
        <v>4402.2951850888621</v>
      </c>
      <c r="F23" s="16">
        <v>5269.0478892641477</v>
      </c>
      <c r="G23" s="16">
        <v>6089.7058276515154</v>
      </c>
      <c r="H23" s="16">
        <v>6819.6630124223111</v>
      </c>
      <c r="I23" s="16">
        <v>7196.3264521809015</v>
      </c>
      <c r="J23" s="16">
        <v>7441.3264521809006</v>
      </c>
      <c r="K23" s="16">
        <v>7878.3264521809006</v>
      </c>
      <c r="L23" s="16">
        <v>8041.3264521809006</v>
      </c>
    </row>
    <row r="24" spans="1:12" x14ac:dyDescent="0.2">
      <c r="A24" s="15">
        <v>2015</v>
      </c>
      <c r="B24" s="16">
        <v>1290.2851753489185</v>
      </c>
      <c r="C24" s="16">
        <v>2426.4698500316972</v>
      </c>
      <c r="D24" s="16">
        <v>3381.0696241980427</v>
      </c>
      <c r="E24" s="16">
        <v>4646.3016353567873</v>
      </c>
      <c r="F24" s="16">
        <v>6174.1527582130893</v>
      </c>
      <c r="G24" s="16">
        <v>7027.8175739459321</v>
      </c>
      <c r="H24" s="16">
        <v>7678.9557717367861</v>
      </c>
      <c r="I24" s="16">
        <v>8142.225537117929</v>
      </c>
      <c r="J24" s="16">
        <v>8545.1513078878306</v>
      </c>
      <c r="K24" s="16">
        <v>8713.2041580736804</v>
      </c>
      <c r="L24" s="18"/>
    </row>
    <row r="25" spans="1:12" x14ac:dyDescent="0.2">
      <c r="A25" s="15">
        <v>2016</v>
      </c>
      <c r="B25" s="16">
        <v>743.46757176711401</v>
      </c>
      <c r="C25" s="16">
        <v>2184.0218076615979</v>
      </c>
      <c r="D25" s="16">
        <v>3618.5307213837946</v>
      </c>
      <c r="E25" s="16">
        <v>5426.8110451539014</v>
      </c>
      <c r="F25" s="16">
        <v>7096.2008236035999</v>
      </c>
      <c r="G25" s="16">
        <v>8266.9354226195464</v>
      </c>
      <c r="H25" s="16">
        <v>9093.4948647656202</v>
      </c>
      <c r="I25" s="16">
        <v>9751.3016968831053</v>
      </c>
      <c r="J25" s="16">
        <v>10103.622587531714</v>
      </c>
      <c r="K25" s="18"/>
      <c r="L25" s="18"/>
    </row>
    <row r="26" spans="1:12" x14ac:dyDescent="0.2">
      <c r="A26" s="15">
        <v>2017</v>
      </c>
      <c r="B26" s="16">
        <v>599.30630595177195</v>
      </c>
      <c r="C26" s="16">
        <v>2090.9748954184379</v>
      </c>
      <c r="D26" s="16">
        <v>3530.407611659024</v>
      </c>
      <c r="E26" s="16">
        <v>5030.2724781101497</v>
      </c>
      <c r="F26" s="16">
        <v>6466.9916408713625</v>
      </c>
      <c r="G26" s="16">
        <v>7523.7235226614912</v>
      </c>
      <c r="H26" s="16">
        <v>8185.7665327803434</v>
      </c>
      <c r="I26" s="16">
        <v>8608.7665327803443</v>
      </c>
      <c r="J26" s="18"/>
      <c r="K26" s="18"/>
      <c r="L26" s="18"/>
    </row>
    <row r="27" spans="1:12" x14ac:dyDescent="0.2">
      <c r="A27" s="15">
        <v>2018</v>
      </c>
      <c r="B27" s="16">
        <v>791</v>
      </c>
      <c r="C27" s="16">
        <v>2477.3989898989898</v>
      </c>
      <c r="D27" s="16">
        <v>4096.2278348461477</v>
      </c>
      <c r="E27" s="16">
        <v>5923.0665870754046</v>
      </c>
      <c r="F27" s="16">
        <v>7504.6341731824969</v>
      </c>
      <c r="G27" s="16">
        <v>8623.2789476859598</v>
      </c>
      <c r="H27" s="16">
        <v>9284.2267147269631</v>
      </c>
      <c r="I27" s="18"/>
      <c r="J27" s="18"/>
      <c r="K27" s="18"/>
      <c r="L27" s="18"/>
    </row>
    <row r="28" spans="1:12" x14ac:dyDescent="0.2">
      <c r="A28" s="15">
        <v>2019</v>
      </c>
      <c r="B28" s="16">
        <v>844</v>
      </c>
      <c r="C28" s="16">
        <v>2397.5791611631257</v>
      </c>
      <c r="D28" s="16">
        <v>4021.3527873571907</v>
      </c>
      <c r="E28" s="16">
        <v>5965.6160664421823</v>
      </c>
      <c r="F28" s="16">
        <v>7221.0395876493913</v>
      </c>
      <c r="G28" s="16">
        <v>8166.1861198323768</v>
      </c>
      <c r="H28" s="18"/>
      <c r="I28" s="18"/>
      <c r="J28" s="18"/>
      <c r="K28" s="18"/>
      <c r="L28" s="18"/>
    </row>
    <row r="29" spans="1:12" x14ac:dyDescent="0.2">
      <c r="A29" s="15">
        <v>2020</v>
      </c>
      <c r="B29" s="16">
        <v>717.42857142857144</v>
      </c>
      <c r="C29" s="16">
        <v>2039.75</v>
      </c>
      <c r="D29" s="16">
        <v>3577.7474070307067</v>
      </c>
      <c r="E29" s="16">
        <v>5165.3187508802375</v>
      </c>
      <c r="F29" s="16">
        <v>6410.3187508802375</v>
      </c>
      <c r="G29" s="18"/>
      <c r="H29" s="18"/>
      <c r="I29" s="18"/>
      <c r="J29" s="18"/>
      <c r="K29" s="18"/>
      <c r="L29" s="18"/>
    </row>
    <row r="30" spans="1:12" x14ac:dyDescent="0.2">
      <c r="A30" s="15">
        <v>2021</v>
      </c>
      <c r="B30" s="16">
        <v>837</v>
      </c>
      <c r="C30" s="16">
        <v>2372.5509312411959</v>
      </c>
      <c r="D30" s="16">
        <v>4030.7374045894408</v>
      </c>
      <c r="E30" s="16">
        <v>5456.5121776801079</v>
      </c>
      <c r="F30" s="18"/>
      <c r="G30" s="18"/>
      <c r="H30" s="18"/>
      <c r="I30" s="18"/>
      <c r="J30" s="18"/>
      <c r="K30" s="18"/>
      <c r="L30" s="18"/>
    </row>
    <row r="31" spans="1:12" x14ac:dyDescent="0.2">
      <c r="A31" s="15">
        <v>2022</v>
      </c>
      <c r="B31" s="16">
        <v>837</v>
      </c>
      <c r="C31" s="16">
        <v>2376</v>
      </c>
      <c r="D31" s="16">
        <v>4166.3269652901654</v>
      </c>
      <c r="E31" s="18"/>
      <c r="F31" s="18"/>
      <c r="G31" s="18"/>
      <c r="H31" s="18"/>
      <c r="I31" s="18"/>
      <c r="J31" s="18"/>
      <c r="K31" s="18"/>
      <c r="L31" s="18"/>
    </row>
    <row r="32" spans="1:12" x14ac:dyDescent="0.2">
      <c r="A32" s="15">
        <v>2023</v>
      </c>
      <c r="B32" s="16">
        <v>845</v>
      </c>
      <c r="C32" s="16">
        <v>2649</v>
      </c>
      <c r="D32" s="18"/>
      <c r="E32" s="18"/>
      <c r="F32" s="18"/>
      <c r="G32" s="18"/>
      <c r="H32" s="18"/>
      <c r="I32" s="18"/>
      <c r="J32" s="18"/>
      <c r="K32" s="18"/>
      <c r="L32" s="18"/>
    </row>
    <row r="33" spans="1:12" x14ac:dyDescent="0.2">
      <c r="A33" s="15">
        <v>2024</v>
      </c>
      <c r="B33" s="16">
        <v>997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5" x14ac:dyDescent="0.25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25.5" x14ac:dyDescent="0.2">
      <c r="A35" s="23" t="s">
        <v>1</v>
      </c>
      <c r="B35" s="24"/>
      <c r="C35" s="47">
        <v>2.6825659955062218</v>
      </c>
      <c r="D35" s="47">
        <v>1.5997007789840432</v>
      </c>
      <c r="E35" s="47">
        <v>1.4117673230626966</v>
      </c>
      <c r="F35" s="47">
        <v>1.2621112498073876</v>
      </c>
      <c r="G35" s="47">
        <v>1.150145235603111</v>
      </c>
      <c r="H35" s="47">
        <v>1.0940716263125869</v>
      </c>
      <c r="I35" s="47">
        <v>1.0604426735287087</v>
      </c>
      <c r="J35" s="47">
        <v>1.0398665800896794</v>
      </c>
      <c r="K35" s="47">
        <v>1.0378477898175393</v>
      </c>
      <c r="L35" s="47">
        <v>1.0206896732433419</v>
      </c>
    </row>
    <row r="36" spans="1:12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</sheetData>
  <mergeCells count="7">
    <mergeCell ref="A4:A5"/>
    <mergeCell ref="A21:A22"/>
    <mergeCell ref="A2:L2"/>
    <mergeCell ref="A3:L3"/>
    <mergeCell ref="A20:L20"/>
    <mergeCell ref="B21:L21"/>
    <mergeCell ref="B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2" ht="15.75" x14ac:dyDescent="0.25">
      <c r="A1" s="33" t="str">
        <f>'Описание на групите'!$B$6</f>
        <v>Товарни автомобили с допустима максимална маса над 5 тона и автобуси</v>
      </c>
    </row>
    <row r="2" spans="1:12" ht="18.75" x14ac:dyDescent="0.2">
      <c r="A2" s="60" t="s">
        <v>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">
      <c r="A3" s="61" t="s">
        <v>10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2.75" customHeight="1" x14ac:dyDescent="0.2">
      <c r="A4" s="57" t="s">
        <v>0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2" x14ac:dyDescent="0.2">
      <c r="A6" s="15">
        <f t="shared" ref="A6:A14" si="0">A7-1</f>
        <v>2014</v>
      </c>
      <c r="B6" s="16">
        <v>2282.5566820549748</v>
      </c>
      <c r="C6" s="16">
        <v>3317.2897531546087</v>
      </c>
      <c r="D6" s="16">
        <v>3458.7867769627574</v>
      </c>
      <c r="E6" s="16">
        <v>4654.6986563023975</v>
      </c>
      <c r="F6" s="16">
        <v>4698.1924746800205</v>
      </c>
      <c r="G6" s="16">
        <v>4725.1924746800205</v>
      </c>
      <c r="H6" s="16">
        <v>4746.1924746800205</v>
      </c>
      <c r="I6" s="16">
        <v>4755.1924746800205</v>
      </c>
      <c r="J6" s="16">
        <v>4759.1924746800205</v>
      </c>
      <c r="K6" s="16">
        <v>4772.1924746800205</v>
      </c>
      <c r="L6" s="16">
        <v>4776.1924746800205</v>
      </c>
    </row>
    <row r="7" spans="1:12" x14ac:dyDescent="0.2">
      <c r="A7" s="15">
        <f t="shared" si="0"/>
        <v>2015</v>
      </c>
      <c r="B7" s="16">
        <v>2271</v>
      </c>
      <c r="C7" s="16">
        <v>3216</v>
      </c>
      <c r="D7" s="16">
        <v>4352</v>
      </c>
      <c r="E7" s="16">
        <v>4461</v>
      </c>
      <c r="F7" s="16">
        <v>4516</v>
      </c>
      <c r="G7" s="16">
        <v>4550</v>
      </c>
      <c r="H7" s="16">
        <v>4576</v>
      </c>
      <c r="I7" s="16">
        <v>4594</v>
      </c>
      <c r="J7" s="16">
        <v>4607</v>
      </c>
      <c r="K7" s="16">
        <v>4611</v>
      </c>
      <c r="L7" s="18"/>
    </row>
    <row r="8" spans="1:12" x14ac:dyDescent="0.2">
      <c r="A8" s="15">
        <f t="shared" si="0"/>
        <v>2016</v>
      </c>
      <c r="B8" s="16">
        <v>2579.5</v>
      </c>
      <c r="C8" s="16">
        <v>4594.2080188190394</v>
      </c>
      <c r="D8" s="16">
        <v>4911.2080188190394</v>
      </c>
      <c r="E8" s="16">
        <v>5087.2080188190394</v>
      </c>
      <c r="F8" s="16">
        <v>5168.9651770302507</v>
      </c>
      <c r="G8" s="16">
        <v>5219.4682817131907</v>
      </c>
      <c r="H8" s="16">
        <v>5233.4682817131907</v>
      </c>
      <c r="I8" s="16">
        <v>5259.4682817131907</v>
      </c>
      <c r="J8" s="16">
        <v>5267.4682817131907</v>
      </c>
      <c r="K8" s="18"/>
      <c r="L8" s="18"/>
    </row>
    <row r="9" spans="1:12" x14ac:dyDescent="0.2">
      <c r="A9" s="15">
        <f t="shared" si="0"/>
        <v>2017</v>
      </c>
      <c r="B9" s="16">
        <v>2729</v>
      </c>
      <c r="C9" s="16">
        <v>4183.2331315998454</v>
      </c>
      <c r="D9" s="16">
        <v>4802.0804681715563</v>
      </c>
      <c r="E9" s="16">
        <v>4968.8091950900889</v>
      </c>
      <c r="F9" s="16">
        <v>5059.7280989318206</v>
      </c>
      <c r="G9" s="16">
        <v>5109.9877314722198</v>
      </c>
      <c r="H9" s="16">
        <v>5149.9877314722198</v>
      </c>
      <c r="I9" s="16">
        <v>5167.9877314722198</v>
      </c>
      <c r="J9" s="18"/>
      <c r="K9" s="18"/>
      <c r="L9" s="18"/>
    </row>
    <row r="10" spans="1:12" x14ac:dyDescent="0.2">
      <c r="A10" s="15">
        <f t="shared" si="0"/>
        <v>2018</v>
      </c>
      <c r="B10" s="16">
        <v>2367</v>
      </c>
      <c r="C10" s="16">
        <v>4414.3177258670439</v>
      </c>
      <c r="D10" s="16">
        <v>4784.6775948334989</v>
      </c>
      <c r="E10" s="16">
        <v>4942.4372099837583</v>
      </c>
      <c r="F10" s="16">
        <v>5025.2756389150145</v>
      </c>
      <c r="G10" s="16">
        <v>5073.2756389150145</v>
      </c>
      <c r="H10" s="16">
        <v>5092.2756389150145</v>
      </c>
      <c r="I10" s="18"/>
      <c r="J10" s="18"/>
      <c r="K10" s="18"/>
      <c r="L10" s="18"/>
    </row>
    <row r="11" spans="1:12" x14ac:dyDescent="0.2">
      <c r="A11" s="15">
        <f t="shared" si="0"/>
        <v>2019</v>
      </c>
      <c r="B11" s="16">
        <v>2808.8685131648508</v>
      </c>
      <c r="C11" s="16">
        <v>4439.9164119208617</v>
      </c>
      <c r="D11" s="16">
        <v>4748.6844681187076</v>
      </c>
      <c r="E11" s="16">
        <v>4855.839881164371</v>
      </c>
      <c r="F11" s="16">
        <v>4933.839881164371</v>
      </c>
      <c r="G11" s="16">
        <v>4976.839881164371</v>
      </c>
      <c r="H11" s="18"/>
      <c r="I11" s="18"/>
      <c r="J11" s="18"/>
      <c r="K11" s="18"/>
      <c r="L11" s="18"/>
    </row>
    <row r="12" spans="1:12" x14ac:dyDescent="0.2">
      <c r="A12" s="15">
        <f t="shared" si="0"/>
        <v>2020</v>
      </c>
      <c r="B12" s="16">
        <v>2548</v>
      </c>
      <c r="C12" s="16">
        <v>3699.6943184056163</v>
      </c>
      <c r="D12" s="16">
        <v>3879.6943184056163</v>
      </c>
      <c r="E12" s="16">
        <v>3943.6943184056163</v>
      </c>
      <c r="F12" s="16">
        <v>3970.6943184056163</v>
      </c>
      <c r="G12" s="18"/>
      <c r="H12" s="18"/>
      <c r="I12" s="18"/>
      <c r="J12" s="18"/>
      <c r="K12" s="18"/>
      <c r="L12" s="18"/>
    </row>
    <row r="13" spans="1:12" x14ac:dyDescent="0.2">
      <c r="A13" s="15">
        <f t="shared" si="0"/>
        <v>2021</v>
      </c>
      <c r="B13" s="16">
        <v>3026</v>
      </c>
      <c r="C13" s="16">
        <v>4266</v>
      </c>
      <c r="D13" s="16">
        <v>4490.5</v>
      </c>
      <c r="E13" s="16">
        <v>4588.5</v>
      </c>
      <c r="F13" s="18"/>
      <c r="G13" s="18"/>
      <c r="H13" s="18"/>
      <c r="I13" s="18"/>
      <c r="J13" s="18"/>
      <c r="K13" s="18"/>
      <c r="L13" s="18"/>
    </row>
    <row r="14" spans="1:12" x14ac:dyDescent="0.2">
      <c r="A14" s="15">
        <f t="shared" si="0"/>
        <v>2022</v>
      </c>
      <c r="B14" s="16">
        <v>2915.1401645387514</v>
      </c>
      <c r="C14" s="16">
        <v>4312.1401645387514</v>
      </c>
      <c r="D14" s="16">
        <v>4519.1401645387514</v>
      </c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5">
        <f>A16-1</f>
        <v>2023</v>
      </c>
      <c r="B15" s="16">
        <v>3009.7221853152382</v>
      </c>
      <c r="C15" s="16">
        <v>4347.2314038024988</v>
      </c>
      <c r="D15" s="18"/>
      <c r="E15" s="18"/>
      <c r="F15" s="18"/>
      <c r="G15" s="18"/>
      <c r="H15" s="18"/>
      <c r="I15" s="18"/>
      <c r="J15" s="18"/>
      <c r="K15" s="18"/>
      <c r="L15" s="18"/>
    </row>
    <row r="16" spans="1:12" x14ac:dyDescent="0.2">
      <c r="A16" s="15">
        <f>'Описание на групите'!$B$1</f>
        <v>2024</v>
      </c>
      <c r="B16" s="16">
        <v>3197.6988156224229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5" x14ac:dyDescent="0.25">
      <c r="A17" s="19"/>
      <c r="B17" s="20"/>
      <c r="C17" s="21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25.5" x14ac:dyDescent="0.2">
      <c r="A18" s="23" t="s">
        <v>1</v>
      </c>
      <c r="B18" s="24"/>
      <c r="C18" s="47">
        <f>SUM(C6:C15)/SUM(B6:B15)</f>
        <v>1.5371126161682056</v>
      </c>
      <c r="D18" s="47">
        <f>SUM(D6:D14)/SUM(C6:C14)</f>
        <v>1.0961499207328229</v>
      </c>
      <c r="E18" s="47">
        <f>SUM(E6:E13)/SUM(D6:D13)</f>
        <v>1.0585575591172396</v>
      </c>
      <c r="F18" s="47">
        <f>SUM(F6:F12)/SUM(E6:E12)</f>
        <v>1.0139458185119239</v>
      </c>
      <c r="G18" s="47">
        <f>SUM(G6:G11)/SUM(F6:F11)</f>
        <v>1.0085967868274002</v>
      </c>
      <c r="H18" s="47">
        <f>SUM(H6:H10)/SUM(G6:G10)</f>
        <v>1.0048626456335432</v>
      </c>
      <c r="I18" s="47">
        <f>SUM(I6:I9)/SUM(H6:H9)</f>
        <v>1.0036030278345685</v>
      </c>
      <c r="J18" s="47">
        <f>SUM(J6:J8)/SUM(I6:I8)</f>
        <v>1.0017113136116231</v>
      </c>
      <c r="K18" s="47">
        <f>SUM(K6:K7)/SUM(J6:J7)</f>
        <v>1.0018150385064108</v>
      </c>
      <c r="L18" s="47">
        <f>SUM(L6:L6)/SUM(K6:K6)</f>
        <v>1.0008381891596416</v>
      </c>
    </row>
    <row r="19" spans="1:12" ht="15.75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 customHeight="1" x14ac:dyDescent="0.2">
      <c r="A20" s="61" t="s">
        <v>12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">
      <c r="A21" s="57" t="s">
        <v>0</v>
      </c>
      <c r="B21" s="59" t="s">
        <v>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2" x14ac:dyDescent="0.2">
      <c r="A23" s="15">
        <f t="shared" ref="A23:A31" si="1">A24-1</f>
        <v>2014</v>
      </c>
      <c r="B23" s="16">
        <v>35</v>
      </c>
      <c r="C23" s="16">
        <v>88.046701899381446</v>
      </c>
      <c r="D23" s="16">
        <v>123.68974357872432</v>
      </c>
      <c r="E23" s="16">
        <v>209.13547833111281</v>
      </c>
      <c r="F23" s="16">
        <v>231.99080650880995</v>
      </c>
      <c r="G23" s="16">
        <v>262.99080650880995</v>
      </c>
      <c r="H23" s="16">
        <v>273.99080650880995</v>
      </c>
      <c r="I23" s="16">
        <v>285.99080650880995</v>
      </c>
      <c r="J23" s="16">
        <v>290.99080650880995</v>
      </c>
      <c r="K23" s="16">
        <v>295.34532662575373</v>
      </c>
      <c r="L23" s="16">
        <v>302.34532662575373</v>
      </c>
    </row>
    <row r="24" spans="1:12" x14ac:dyDescent="0.2">
      <c r="A24" s="15">
        <f t="shared" si="1"/>
        <v>2015</v>
      </c>
      <c r="B24" s="16">
        <v>47</v>
      </c>
      <c r="C24" s="16">
        <v>107.77106143782477</v>
      </c>
      <c r="D24" s="16">
        <v>157.04661816777354</v>
      </c>
      <c r="E24" s="16">
        <v>250.3722594012109</v>
      </c>
      <c r="F24" s="16">
        <v>351.3722594012109</v>
      </c>
      <c r="G24" s="16">
        <v>396.3722594012109</v>
      </c>
      <c r="H24" s="16">
        <v>437.29818532713682</v>
      </c>
      <c r="I24" s="16">
        <v>465.29818532713682</v>
      </c>
      <c r="J24" s="16">
        <v>483.29818532713682</v>
      </c>
      <c r="K24" s="16">
        <v>489.29818532713682</v>
      </c>
      <c r="L24" s="18"/>
    </row>
    <row r="25" spans="1:12" x14ac:dyDescent="0.2">
      <c r="A25" s="15">
        <f t="shared" si="1"/>
        <v>2016</v>
      </c>
      <c r="B25" s="16">
        <v>59</v>
      </c>
      <c r="C25" s="16">
        <v>163.54831989386741</v>
      </c>
      <c r="D25" s="16">
        <v>232.54831989386741</v>
      </c>
      <c r="E25" s="16">
        <v>286.73213983344419</v>
      </c>
      <c r="F25" s="16">
        <v>322.73213983344419</v>
      </c>
      <c r="G25" s="16">
        <v>346.67727354988853</v>
      </c>
      <c r="H25" s="16">
        <v>375.67727354988853</v>
      </c>
      <c r="I25" s="16">
        <v>383.67727354988853</v>
      </c>
      <c r="J25" s="16">
        <v>387.67727354988853</v>
      </c>
      <c r="K25" s="18"/>
      <c r="L25" s="18"/>
    </row>
    <row r="26" spans="1:12" x14ac:dyDescent="0.2">
      <c r="A26" s="15">
        <f t="shared" si="1"/>
        <v>2017</v>
      </c>
      <c r="B26" s="16">
        <v>33</v>
      </c>
      <c r="C26" s="16">
        <v>141</v>
      </c>
      <c r="D26" s="16">
        <v>222</v>
      </c>
      <c r="E26" s="16">
        <v>307</v>
      </c>
      <c r="F26" s="16">
        <v>400</v>
      </c>
      <c r="G26" s="16">
        <v>449</v>
      </c>
      <c r="H26" s="16">
        <v>482</v>
      </c>
      <c r="I26" s="16">
        <v>516</v>
      </c>
      <c r="J26" s="18"/>
      <c r="K26" s="18"/>
      <c r="L26" s="18"/>
    </row>
    <row r="27" spans="1:12" x14ac:dyDescent="0.2">
      <c r="A27" s="15">
        <f t="shared" si="1"/>
        <v>2018</v>
      </c>
      <c r="B27" s="16">
        <v>39</v>
      </c>
      <c r="C27" s="16">
        <v>153</v>
      </c>
      <c r="D27" s="16">
        <v>306.36831396695567</v>
      </c>
      <c r="E27" s="16">
        <v>442.76627594588047</v>
      </c>
      <c r="F27" s="16">
        <v>533.63566672606748</v>
      </c>
      <c r="G27" s="16">
        <v>582.63566672606748</v>
      </c>
      <c r="H27" s="16">
        <v>635.63566672606748</v>
      </c>
      <c r="I27" s="18"/>
      <c r="J27" s="18"/>
      <c r="K27" s="18"/>
      <c r="L27" s="18"/>
    </row>
    <row r="28" spans="1:12" x14ac:dyDescent="0.2">
      <c r="A28" s="15">
        <f t="shared" si="1"/>
        <v>2019</v>
      </c>
      <c r="B28" s="16">
        <v>35</v>
      </c>
      <c r="C28" s="16">
        <v>114</v>
      </c>
      <c r="D28" s="16">
        <v>199</v>
      </c>
      <c r="E28" s="16">
        <v>278</v>
      </c>
      <c r="F28" s="16">
        <v>384</v>
      </c>
      <c r="G28" s="16">
        <v>464</v>
      </c>
      <c r="H28" s="18"/>
      <c r="I28" s="18"/>
      <c r="J28" s="18"/>
      <c r="K28" s="18"/>
      <c r="L28" s="18"/>
    </row>
    <row r="29" spans="1:12" x14ac:dyDescent="0.2">
      <c r="A29" s="15">
        <f t="shared" si="1"/>
        <v>2020</v>
      </c>
      <c r="B29" s="16">
        <v>23</v>
      </c>
      <c r="C29" s="16">
        <v>79</v>
      </c>
      <c r="D29" s="16">
        <v>134</v>
      </c>
      <c r="E29" s="16">
        <v>194</v>
      </c>
      <c r="F29" s="16">
        <v>253.58380374930638</v>
      </c>
      <c r="G29" s="18"/>
      <c r="H29" s="18"/>
      <c r="I29" s="18"/>
      <c r="J29" s="18"/>
      <c r="K29" s="18"/>
      <c r="L29" s="18"/>
    </row>
    <row r="30" spans="1:12" x14ac:dyDescent="0.2">
      <c r="A30" s="15">
        <f t="shared" si="1"/>
        <v>2021</v>
      </c>
      <c r="B30" s="16">
        <v>27</v>
      </c>
      <c r="C30" s="16">
        <v>81</v>
      </c>
      <c r="D30" s="16">
        <v>113</v>
      </c>
      <c r="E30" s="16">
        <v>172</v>
      </c>
      <c r="F30" s="18"/>
      <c r="G30" s="18"/>
      <c r="H30" s="18"/>
      <c r="I30" s="18"/>
      <c r="J30" s="18"/>
      <c r="K30" s="18"/>
      <c r="L30" s="18"/>
    </row>
    <row r="31" spans="1:12" x14ac:dyDescent="0.2">
      <c r="A31" s="15">
        <f t="shared" si="1"/>
        <v>2022</v>
      </c>
      <c r="B31" s="16">
        <v>41</v>
      </c>
      <c r="C31" s="16">
        <v>107</v>
      </c>
      <c r="D31" s="16">
        <v>164</v>
      </c>
      <c r="E31" s="18"/>
      <c r="F31" s="18"/>
      <c r="G31" s="18"/>
      <c r="H31" s="18"/>
      <c r="I31" s="18"/>
      <c r="J31" s="18"/>
      <c r="K31" s="18"/>
      <c r="L31" s="18"/>
    </row>
    <row r="32" spans="1:12" x14ac:dyDescent="0.2">
      <c r="A32" s="15">
        <f>A33-1</f>
        <v>2023</v>
      </c>
      <c r="B32" s="16">
        <v>41</v>
      </c>
      <c r="C32" s="16">
        <v>121</v>
      </c>
      <c r="D32" s="18"/>
      <c r="E32" s="18"/>
      <c r="F32" s="18"/>
      <c r="G32" s="18"/>
      <c r="H32" s="18"/>
      <c r="I32" s="18"/>
      <c r="J32" s="18"/>
      <c r="K32" s="18"/>
      <c r="L32" s="18"/>
    </row>
    <row r="33" spans="1:12" x14ac:dyDescent="0.2">
      <c r="A33" s="15">
        <f>'Описание на групите'!$B$1</f>
        <v>2024</v>
      </c>
      <c r="B33" s="16">
        <v>23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5" x14ac:dyDescent="0.25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25.5" x14ac:dyDescent="0.2">
      <c r="A35" s="23" t="s">
        <v>1</v>
      </c>
      <c r="B35" s="24"/>
      <c r="C35" s="47">
        <f>SUM(C23:C32)/SUM(B23:B32)</f>
        <v>3.040437061134404</v>
      </c>
      <c r="D35" s="47">
        <f>SUM(D23:D31)/SUM(C23:C31)</f>
        <v>1.5967779902914194</v>
      </c>
      <c r="E35" s="47">
        <f>SUM(E23:E30)/SUM(D23:D30)</f>
        <v>1.4385116420499728</v>
      </c>
      <c r="F35" s="47">
        <f>SUM(F23:F29)/SUM(E23:E29)</f>
        <v>1.258794171856829</v>
      </c>
      <c r="G35" s="47">
        <f>SUM(G23:G28)/SUM(F23:F28)</f>
        <v>1.1249904550759671</v>
      </c>
      <c r="H35" s="47">
        <f>SUM(H23:H27)/SUM(G23:G27)</f>
        <v>1.0819197583026803</v>
      </c>
      <c r="I35" s="47">
        <f>SUM(I23:I26)/SUM(H23:H26)</f>
        <v>1.0522637113423434</v>
      </c>
      <c r="J35" s="47">
        <f>SUM(J23:J25)/SUM(I23:I25)</f>
        <v>1.0237892533227155</v>
      </c>
      <c r="K35" s="47">
        <f>SUM(K23:K24)/SUM(J23:J24)</f>
        <v>1.0133729398533637</v>
      </c>
      <c r="L35" s="47">
        <f>SUM(L23:L23)/SUM(K23:K23)</f>
        <v>1.0237010691178805</v>
      </c>
    </row>
    <row r="36" spans="1:12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4:A5"/>
    <mergeCell ref="A21:A22"/>
    <mergeCell ref="A2:L2"/>
    <mergeCell ref="A3:L3"/>
    <mergeCell ref="A20:L20"/>
    <mergeCell ref="B21:L21"/>
    <mergeCell ref="B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2" ht="15.75" x14ac:dyDescent="0.25">
      <c r="A1" s="34" t="s">
        <v>8</v>
      </c>
      <c r="C1" s="28"/>
      <c r="D1" s="28"/>
      <c r="F1" s="28"/>
      <c r="G1" s="28"/>
      <c r="I1" s="28"/>
    </row>
    <row r="2" spans="1:12" ht="18.75" x14ac:dyDescent="0.2">
      <c r="A2" s="60" t="s">
        <v>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">
      <c r="A3" s="61" t="s">
        <v>10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2.75" customHeight="1" x14ac:dyDescent="0.2">
      <c r="A4" s="57" t="s">
        <v>0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2" x14ac:dyDescent="0.2">
      <c r="A6" s="15">
        <v>2014</v>
      </c>
      <c r="B6" s="16">
        <v>3117.1073923044432</v>
      </c>
      <c r="C6" s="16">
        <v>6909.0045304363393</v>
      </c>
      <c r="D6" s="16">
        <v>7608.411071620505</v>
      </c>
      <c r="E6" s="16">
        <v>8410.411071620505</v>
      </c>
      <c r="F6" s="16">
        <v>8594.3906892404448</v>
      </c>
      <c r="G6" s="16">
        <v>8690.4575420401416</v>
      </c>
      <c r="H6" s="16">
        <v>8724.4046855015877</v>
      </c>
      <c r="I6" s="16">
        <v>8754.732136072922</v>
      </c>
      <c r="J6" s="16">
        <v>8772.732136072922</v>
      </c>
      <c r="K6" s="16">
        <v>8828.732136072922</v>
      </c>
      <c r="L6" s="16">
        <v>8833.732136072922</v>
      </c>
    </row>
    <row r="7" spans="1:12" x14ac:dyDescent="0.2">
      <c r="A7" s="15">
        <v>2015</v>
      </c>
      <c r="B7" s="16">
        <v>3652.3155782473355</v>
      </c>
      <c r="C7" s="16">
        <v>6392.2498194615628</v>
      </c>
      <c r="D7" s="16">
        <v>9013.2498194615619</v>
      </c>
      <c r="E7" s="16">
        <v>9585.2498194615619</v>
      </c>
      <c r="F7" s="16">
        <v>9835.2353502537026</v>
      </c>
      <c r="G7" s="16">
        <v>9934.2353502537026</v>
      </c>
      <c r="H7" s="16">
        <v>9994.2353502537026</v>
      </c>
      <c r="I7" s="16">
        <v>10044.235350253703</v>
      </c>
      <c r="J7" s="16">
        <v>10148.235350253703</v>
      </c>
      <c r="K7" s="16">
        <v>10162.235350253703</v>
      </c>
      <c r="L7" s="18"/>
    </row>
    <row r="8" spans="1:12" x14ac:dyDescent="0.2">
      <c r="A8" s="15">
        <v>2016</v>
      </c>
      <c r="B8" s="16">
        <v>2409.5623969589551</v>
      </c>
      <c r="C8" s="16">
        <v>7985.4874283538875</v>
      </c>
      <c r="D8" s="16">
        <v>10169.795468258755</v>
      </c>
      <c r="E8" s="16">
        <v>10902.458653202873</v>
      </c>
      <c r="F8" s="16">
        <v>11179.493268661447</v>
      </c>
      <c r="G8" s="16">
        <v>11322.493268661447</v>
      </c>
      <c r="H8" s="16">
        <v>11465.493268661447</v>
      </c>
      <c r="I8" s="16">
        <v>11671.493268661447</v>
      </c>
      <c r="J8" s="16">
        <v>11698.493268661447</v>
      </c>
      <c r="K8" s="18"/>
      <c r="L8" s="18"/>
    </row>
    <row r="9" spans="1:12" x14ac:dyDescent="0.2">
      <c r="A9" s="15">
        <v>2017</v>
      </c>
      <c r="B9" s="16">
        <v>2081.7015046579636</v>
      </c>
      <c r="C9" s="16">
        <v>7893.7015046579636</v>
      </c>
      <c r="D9" s="16">
        <v>10822.701504657964</v>
      </c>
      <c r="E9" s="16">
        <v>11587.74523826821</v>
      </c>
      <c r="F9" s="16">
        <v>11976.942629098408</v>
      </c>
      <c r="G9" s="16">
        <v>12298.942629098408</v>
      </c>
      <c r="H9" s="16">
        <v>12735.942629098408</v>
      </c>
      <c r="I9" s="16">
        <v>12799.942629098408</v>
      </c>
      <c r="J9" s="18"/>
      <c r="K9" s="18"/>
      <c r="L9" s="18"/>
    </row>
    <row r="10" spans="1:12" x14ac:dyDescent="0.2">
      <c r="A10" s="15">
        <v>2018</v>
      </c>
      <c r="B10" s="16">
        <v>2038.30832747879</v>
      </c>
      <c r="C10" s="16">
        <v>9236.7211358673012</v>
      </c>
      <c r="D10" s="16">
        <v>11481.748168197753</v>
      </c>
      <c r="E10" s="16">
        <v>12275.748168197753</v>
      </c>
      <c r="F10" s="16">
        <v>12947.714851471239</v>
      </c>
      <c r="G10" s="16">
        <v>13475.714851471239</v>
      </c>
      <c r="H10" s="16">
        <v>13606.714851471239</v>
      </c>
      <c r="I10" s="18"/>
      <c r="J10" s="18"/>
      <c r="K10" s="18"/>
      <c r="L10" s="18"/>
    </row>
    <row r="11" spans="1:12" x14ac:dyDescent="0.2">
      <c r="A11" s="15">
        <v>2019</v>
      </c>
      <c r="B11" s="16">
        <v>3520.316111976585</v>
      </c>
      <c r="C11" s="16">
        <v>10163.754642830507</v>
      </c>
      <c r="D11" s="16">
        <v>12138.708241062563</v>
      </c>
      <c r="E11" s="16">
        <v>12857.88736333188</v>
      </c>
      <c r="F11" s="16">
        <v>13418.88736333188</v>
      </c>
      <c r="G11" s="16">
        <v>13585.88736333188</v>
      </c>
      <c r="H11" s="18"/>
      <c r="I11" s="18"/>
      <c r="J11" s="18"/>
      <c r="K11" s="18"/>
      <c r="L11" s="18"/>
    </row>
    <row r="12" spans="1:12" x14ac:dyDescent="0.2">
      <c r="A12" s="15">
        <v>2020</v>
      </c>
      <c r="B12" s="16">
        <v>4669.9889280783755</v>
      </c>
      <c r="C12" s="16">
        <v>10153.546368280626</v>
      </c>
      <c r="D12" s="16">
        <v>11403.707724250897</v>
      </c>
      <c r="E12" s="16">
        <v>11934.707724250897</v>
      </c>
      <c r="F12" s="16">
        <v>12122.707724250897</v>
      </c>
      <c r="G12" s="18"/>
      <c r="H12" s="18"/>
      <c r="I12" s="18"/>
      <c r="J12" s="18"/>
      <c r="K12" s="18"/>
      <c r="L12" s="18"/>
    </row>
    <row r="13" spans="1:12" x14ac:dyDescent="0.2">
      <c r="A13" s="15">
        <v>2021</v>
      </c>
      <c r="B13" s="16">
        <v>5476</v>
      </c>
      <c r="C13" s="16">
        <v>11348</v>
      </c>
      <c r="D13" s="16">
        <v>12738</v>
      </c>
      <c r="E13" s="16">
        <v>13236</v>
      </c>
      <c r="F13" s="18"/>
      <c r="G13" s="18"/>
      <c r="H13" s="18"/>
      <c r="I13" s="18"/>
      <c r="J13" s="18"/>
      <c r="K13" s="18"/>
      <c r="L13" s="18"/>
    </row>
    <row r="14" spans="1:12" x14ac:dyDescent="0.2">
      <c r="A14" s="15">
        <v>2022</v>
      </c>
      <c r="B14" s="16">
        <v>4519.935379477065</v>
      </c>
      <c r="C14" s="16">
        <v>9218.8995894725158</v>
      </c>
      <c r="D14" s="16">
        <v>10314.33243300333</v>
      </c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5">
        <v>2023</v>
      </c>
      <c r="B15" s="16">
        <v>3832.7608738611934</v>
      </c>
      <c r="C15" s="16">
        <v>7937.7608738611934</v>
      </c>
      <c r="D15" s="18"/>
      <c r="E15" s="18"/>
      <c r="F15" s="18"/>
      <c r="G15" s="18"/>
      <c r="H15" s="18"/>
      <c r="I15" s="18"/>
      <c r="J15" s="18"/>
      <c r="K15" s="18"/>
      <c r="L15" s="18"/>
    </row>
    <row r="16" spans="1:12" x14ac:dyDescent="0.2">
      <c r="A16" s="15">
        <v>2024</v>
      </c>
      <c r="B16" s="16">
        <v>3942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5" x14ac:dyDescent="0.25">
      <c r="A17" s="19"/>
      <c r="B17" s="20"/>
      <c r="C17" s="21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25.5" x14ac:dyDescent="0.2">
      <c r="A18" s="23" t="s">
        <v>1</v>
      </c>
      <c r="B18" s="24"/>
      <c r="C18" s="47">
        <v>2.470104042011898</v>
      </c>
      <c r="D18" s="47">
        <v>1.2066709621852201</v>
      </c>
      <c r="E18" s="47">
        <v>1.0634120317455416</v>
      </c>
      <c r="F18" s="47">
        <v>1.0325084080122149</v>
      </c>
      <c r="G18" s="47">
        <v>1.0199413351883815</v>
      </c>
      <c r="H18" s="47">
        <v>1.0144458095938087</v>
      </c>
      <c r="I18" s="47">
        <v>1.0081623213135504</v>
      </c>
      <c r="J18" s="47">
        <v>1.0048899818482597</v>
      </c>
      <c r="K18" s="47">
        <v>1.0036995994021229</v>
      </c>
      <c r="L18" s="47">
        <v>1.0005663327330514</v>
      </c>
    </row>
    <row r="19" spans="1:12" ht="15.75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 customHeight="1" x14ac:dyDescent="0.2">
      <c r="A20" s="61" t="s">
        <v>12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">
      <c r="A21" s="57" t="s">
        <v>0</v>
      </c>
      <c r="B21" s="59" t="s">
        <v>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2" x14ac:dyDescent="0.2">
      <c r="A23" s="15">
        <v>2014</v>
      </c>
      <c r="B23" s="16">
        <v>33.073959937836548</v>
      </c>
      <c r="C23" s="16">
        <v>206.92931606426632</v>
      </c>
      <c r="D23" s="16">
        <v>393.28195295212845</v>
      </c>
      <c r="E23" s="16">
        <v>549.28195295212845</v>
      </c>
      <c r="F23" s="16">
        <v>631.30059183418223</v>
      </c>
      <c r="G23" s="16">
        <v>687.30059183418223</v>
      </c>
      <c r="H23" s="16">
        <v>708.10739436958829</v>
      </c>
      <c r="I23" s="16">
        <v>726.10739436958829</v>
      </c>
      <c r="J23" s="16">
        <v>740.10791246992108</v>
      </c>
      <c r="K23" s="16">
        <v>755.10791246992108</v>
      </c>
      <c r="L23" s="16">
        <v>757.11594991150378</v>
      </c>
    </row>
    <row r="24" spans="1:12" x14ac:dyDescent="0.2">
      <c r="A24" s="15">
        <v>2015</v>
      </c>
      <c r="B24" s="16">
        <v>29.261240487242333</v>
      </c>
      <c r="C24" s="16">
        <v>211.11456469640643</v>
      </c>
      <c r="D24" s="16">
        <v>453.98765472193571</v>
      </c>
      <c r="E24" s="16">
        <v>625.73439961045665</v>
      </c>
      <c r="F24" s="16">
        <v>729.70529223819585</v>
      </c>
      <c r="G24" s="16">
        <v>769.70529223819585</v>
      </c>
      <c r="H24" s="16">
        <v>794.70529223819585</v>
      </c>
      <c r="I24" s="16">
        <v>831.70529223819585</v>
      </c>
      <c r="J24" s="16">
        <v>862.70529223819585</v>
      </c>
      <c r="K24" s="16">
        <v>871.70529223819585</v>
      </c>
      <c r="L24" s="18"/>
    </row>
    <row r="25" spans="1:12" x14ac:dyDescent="0.2">
      <c r="A25" s="15">
        <v>2016</v>
      </c>
      <c r="B25" s="16">
        <v>15</v>
      </c>
      <c r="C25" s="16">
        <v>178</v>
      </c>
      <c r="D25" s="16">
        <v>443</v>
      </c>
      <c r="E25" s="16">
        <v>629.77265723574033</v>
      </c>
      <c r="F25" s="16">
        <v>715.77265723574033</v>
      </c>
      <c r="G25" s="16">
        <v>761.77265723574033</v>
      </c>
      <c r="H25" s="16">
        <v>817.77265723574033</v>
      </c>
      <c r="I25" s="16">
        <v>850.77265723574033</v>
      </c>
      <c r="J25" s="16">
        <v>860.77265723574033</v>
      </c>
      <c r="K25" s="18"/>
      <c r="L25" s="18"/>
    </row>
    <row r="26" spans="1:12" x14ac:dyDescent="0.2">
      <c r="A26" s="15">
        <v>2017</v>
      </c>
      <c r="B26" s="16">
        <v>15</v>
      </c>
      <c r="C26" s="16">
        <v>204</v>
      </c>
      <c r="D26" s="16">
        <v>446</v>
      </c>
      <c r="E26" s="16">
        <v>539</v>
      </c>
      <c r="F26" s="16">
        <v>603.61321900886946</v>
      </c>
      <c r="G26" s="16">
        <v>666.61321900886946</v>
      </c>
      <c r="H26" s="16">
        <v>713.45444139794722</v>
      </c>
      <c r="I26" s="16">
        <v>733.45444139794722</v>
      </c>
      <c r="J26" s="18"/>
      <c r="K26" s="18"/>
      <c r="L26" s="18"/>
    </row>
    <row r="27" spans="1:12" x14ac:dyDescent="0.2">
      <c r="A27" s="15">
        <v>2018</v>
      </c>
      <c r="B27" s="16">
        <v>16</v>
      </c>
      <c r="C27" s="16">
        <v>209</v>
      </c>
      <c r="D27" s="16">
        <v>377</v>
      </c>
      <c r="E27" s="16">
        <v>493</v>
      </c>
      <c r="F27" s="16">
        <v>577</v>
      </c>
      <c r="G27" s="16">
        <v>627</v>
      </c>
      <c r="H27" s="16">
        <v>664</v>
      </c>
      <c r="I27" s="18"/>
      <c r="J27" s="18"/>
      <c r="K27" s="18"/>
      <c r="L27" s="18"/>
    </row>
    <row r="28" spans="1:12" x14ac:dyDescent="0.2">
      <c r="A28" s="15">
        <v>2019</v>
      </c>
      <c r="B28" s="16">
        <v>42</v>
      </c>
      <c r="C28" s="16">
        <v>207</v>
      </c>
      <c r="D28" s="16">
        <v>380</v>
      </c>
      <c r="E28" s="16">
        <v>481</v>
      </c>
      <c r="F28" s="16">
        <v>584</v>
      </c>
      <c r="G28" s="16">
        <v>670</v>
      </c>
      <c r="H28" s="18"/>
      <c r="I28" s="18"/>
      <c r="J28" s="18"/>
      <c r="K28" s="18"/>
      <c r="L28" s="18"/>
    </row>
    <row r="29" spans="1:12" x14ac:dyDescent="0.2">
      <c r="A29" s="15">
        <v>2020</v>
      </c>
      <c r="B29" s="16">
        <v>36</v>
      </c>
      <c r="C29" s="16">
        <v>215</v>
      </c>
      <c r="D29" s="16">
        <v>338</v>
      </c>
      <c r="E29" s="16">
        <v>425</v>
      </c>
      <c r="F29" s="16">
        <v>460</v>
      </c>
      <c r="G29" s="18"/>
      <c r="H29" s="18"/>
      <c r="I29" s="18"/>
      <c r="J29" s="18"/>
      <c r="K29" s="18"/>
      <c r="L29" s="18"/>
    </row>
    <row r="30" spans="1:12" x14ac:dyDescent="0.2">
      <c r="A30" s="15">
        <v>2021</v>
      </c>
      <c r="B30" s="16">
        <v>43</v>
      </c>
      <c r="C30" s="16">
        <v>208</v>
      </c>
      <c r="D30" s="16">
        <v>318</v>
      </c>
      <c r="E30" s="16">
        <v>403</v>
      </c>
      <c r="F30" s="18"/>
      <c r="G30" s="18"/>
      <c r="H30" s="18"/>
      <c r="I30" s="18"/>
      <c r="J30" s="18"/>
      <c r="K30" s="18"/>
      <c r="L30" s="18"/>
    </row>
    <row r="31" spans="1:12" x14ac:dyDescent="0.2">
      <c r="A31" s="15">
        <v>2022</v>
      </c>
      <c r="B31" s="16">
        <v>33</v>
      </c>
      <c r="C31" s="16">
        <v>168</v>
      </c>
      <c r="D31" s="16">
        <v>298</v>
      </c>
      <c r="E31" s="18"/>
      <c r="F31" s="18"/>
      <c r="G31" s="18"/>
      <c r="H31" s="18"/>
      <c r="I31" s="18"/>
      <c r="J31" s="18"/>
      <c r="K31" s="18"/>
      <c r="L31" s="18"/>
    </row>
    <row r="32" spans="1:12" x14ac:dyDescent="0.2">
      <c r="A32" s="15">
        <v>2023</v>
      </c>
      <c r="B32" s="16">
        <v>17</v>
      </c>
      <c r="C32" s="16">
        <v>148</v>
      </c>
      <c r="D32" s="18"/>
      <c r="E32" s="18"/>
      <c r="F32" s="18"/>
      <c r="G32" s="18"/>
      <c r="H32" s="18"/>
      <c r="I32" s="18"/>
      <c r="J32" s="18"/>
      <c r="K32" s="18"/>
      <c r="L32" s="18"/>
    </row>
    <row r="33" spans="1:12" x14ac:dyDescent="0.2">
      <c r="A33" s="15">
        <v>2024</v>
      </c>
      <c r="B33" s="16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5" x14ac:dyDescent="0.25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25.5" x14ac:dyDescent="0.2">
      <c r="A35" s="23" t="s">
        <v>1</v>
      </c>
      <c r="B35" s="24"/>
      <c r="C35" s="47">
        <v>6.9989169921498657</v>
      </c>
      <c r="D35" s="47">
        <v>1.9076845030586309</v>
      </c>
      <c r="E35" s="47">
        <v>1.3164287362682341</v>
      </c>
      <c r="F35" s="47">
        <v>1.1492477265099059</v>
      </c>
      <c r="G35" s="47">
        <v>1.0887699097818289</v>
      </c>
      <c r="H35" s="47">
        <v>1.0528551589893633</v>
      </c>
      <c r="I35" s="47">
        <v>1.0355961054055212</v>
      </c>
      <c r="J35" s="47">
        <v>1.0228351958716835</v>
      </c>
      <c r="K35" s="47">
        <v>1.0149736724962723</v>
      </c>
      <c r="L35" s="47">
        <v>1.0026592721496117</v>
      </c>
    </row>
    <row r="36" spans="1:12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4:A5"/>
    <mergeCell ref="A21:A22"/>
    <mergeCell ref="A2:L2"/>
    <mergeCell ref="A3:L3"/>
    <mergeCell ref="A20:L20"/>
    <mergeCell ref="B21:L21"/>
    <mergeCell ref="B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2" ht="15.75" x14ac:dyDescent="0.25">
      <c r="A1" s="33" t="s">
        <v>24</v>
      </c>
    </row>
    <row r="2" spans="1:12" ht="18.75" x14ac:dyDescent="0.2">
      <c r="A2" s="60" t="s">
        <v>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">
      <c r="A3" s="61" t="s">
        <v>10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2.75" customHeight="1" x14ac:dyDescent="0.2">
      <c r="A4" s="57" t="s">
        <v>0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2" x14ac:dyDescent="0.2">
      <c r="A6" s="15">
        <v>2014</v>
      </c>
      <c r="B6" s="16">
        <v>1062.5</v>
      </c>
      <c r="C6" s="16">
        <v>1910.4288148372812</v>
      </c>
      <c r="D6" s="16">
        <v>2056.4288148372812</v>
      </c>
      <c r="E6" s="16">
        <v>2226.4288148372812</v>
      </c>
      <c r="F6" s="16">
        <v>2256.4288148372812</v>
      </c>
      <c r="G6" s="16">
        <v>2264.4288148372812</v>
      </c>
      <c r="H6" s="16">
        <v>2275.4288148372812</v>
      </c>
      <c r="I6" s="16">
        <v>2276.4288148372812</v>
      </c>
      <c r="J6" s="16">
        <v>2280.4288148372812</v>
      </c>
      <c r="K6" s="16">
        <v>2294.4288148372812</v>
      </c>
      <c r="L6" s="16">
        <v>2297.4288148372812</v>
      </c>
    </row>
    <row r="7" spans="1:12" x14ac:dyDescent="0.2">
      <c r="A7" s="15">
        <v>2015</v>
      </c>
      <c r="B7" s="16">
        <v>2036.4618785673204</v>
      </c>
      <c r="C7" s="16">
        <v>3053.7544649379952</v>
      </c>
      <c r="D7" s="16">
        <v>3427.7544649379952</v>
      </c>
      <c r="E7" s="16">
        <v>3499.7544649379952</v>
      </c>
      <c r="F7" s="16">
        <v>3549.256581651523</v>
      </c>
      <c r="G7" s="16">
        <v>3553.256581651523</v>
      </c>
      <c r="H7" s="16">
        <v>3563.256581651523</v>
      </c>
      <c r="I7" s="16">
        <v>3570.8922779988766</v>
      </c>
      <c r="J7" s="16">
        <v>3584.8922779988766</v>
      </c>
      <c r="K7" s="16">
        <v>3589.8922779988766</v>
      </c>
      <c r="L7" s="18"/>
    </row>
    <row r="8" spans="1:12" x14ac:dyDescent="0.2">
      <c r="A8" s="15">
        <v>2016</v>
      </c>
      <c r="B8" s="16">
        <v>1056.6773851960834</v>
      </c>
      <c r="C8" s="16">
        <v>1613.6773851960834</v>
      </c>
      <c r="D8" s="16">
        <v>1752.6773851960834</v>
      </c>
      <c r="E8" s="16">
        <v>1797.6773851960834</v>
      </c>
      <c r="F8" s="16">
        <v>1826.7155507077123</v>
      </c>
      <c r="G8" s="16">
        <v>1848.7155507077123</v>
      </c>
      <c r="H8" s="16">
        <v>1862.7662212056803</v>
      </c>
      <c r="I8" s="16">
        <v>1882.7662212056803</v>
      </c>
      <c r="J8" s="16">
        <v>1893.7662212056803</v>
      </c>
      <c r="K8" s="18"/>
      <c r="L8" s="18"/>
    </row>
    <row r="9" spans="1:12" x14ac:dyDescent="0.2">
      <c r="A9" s="15">
        <v>2017</v>
      </c>
      <c r="B9" s="16">
        <v>1056</v>
      </c>
      <c r="C9" s="16">
        <v>1598</v>
      </c>
      <c r="D9" s="16">
        <v>1761</v>
      </c>
      <c r="E9" s="16">
        <v>1848</v>
      </c>
      <c r="F9" s="16">
        <v>1897.7675077554798</v>
      </c>
      <c r="G9" s="16">
        <v>1922.7675077554798</v>
      </c>
      <c r="H9" s="16">
        <v>1946.7675077554798</v>
      </c>
      <c r="I9" s="16">
        <v>1963.7380059083252</v>
      </c>
      <c r="J9" s="18"/>
      <c r="K9" s="18"/>
      <c r="L9" s="18"/>
    </row>
    <row r="10" spans="1:12" x14ac:dyDescent="0.2">
      <c r="A10" s="15">
        <v>2018</v>
      </c>
      <c r="B10" s="16">
        <v>948.80499248863009</v>
      </c>
      <c r="C10" s="16">
        <v>1611.9104858156413</v>
      </c>
      <c r="D10" s="16">
        <v>1795.365687827426</v>
      </c>
      <c r="E10" s="16">
        <v>1889.2944853060278</v>
      </c>
      <c r="F10" s="16">
        <v>1936.7753585929497</v>
      </c>
      <c r="G10" s="16">
        <v>2015.7753585929497</v>
      </c>
      <c r="H10" s="16">
        <v>2057.6999547569931</v>
      </c>
      <c r="I10" s="18"/>
      <c r="J10" s="18"/>
      <c r="K10" s="18"/>
      <c r="L10" s="18"/>
    </row>
    <row r="11" spans="1:12" x14ac:dyDescent="0.2">
      <c r="A11" s="15">
        <v>2019</v>
      </c>
      <c r="B11" s="16">
        <v>910.84392736664688</v>
      </c>
      <c r="C11" s="16">
        <v>1528.5956109936005</v>
      </c>
      <c r="D11" s="16">
        <v>1686.8389209208942</v>
      </c>
      <c r="E11" s="16">
        <v>1760.8374960942024</v>
      </c>
      <c r="F11" s="16">
        <v>1805.4295915715256</v>
      </c>
      <c r="G11" s="16">
        <v>1841.4295915715256</v>
      </c>
      <c r="H11" s="18"/>
      <c r="I11" s="18"/>
      <c r="J11" s="18"/>
      <c r="K11" s="18"/>
      <c r="L11" s="18"/>
    </row>
    <row r="12" spans="1:12" x14ac:dyDescent="0.2">
      <c r="A12" s="15">
        <v>2020</v>
      </c>
      <c r="B12" s="16">
        <v>766.40087425104571</v>
      </c>
      <c r="C12" s="16">
        <v>1249.3071338286945</v>
      </c>
      <c r="D12" s="16">
        <v>1357.3071338286945</v>
      </c>
      <c r="E12" s="16">
        <v>1400.9102733046984</v>
      </c>
      <c r="F12" s="16">
        <v>1423.8087096475601</v>
      </c>
      <c r="G12" s="18"/>
      <c r="H12" s="18"/>
      <c r="I12" s="18"/>
      <c r="J12" s="18"/>
      <c r="K12" s="18"/>
      <c r="L12" s="18"/>
    </row>
    <row r="13" spans="1:12" x14ac:dyDescent="0.2">
      <c r="A13" s="15">
        <v>2021</v>
      </c>
      <c r="B13" s="16">
        <v>911</v>
      </c>
      <c r="C13" s="16">
        <v>1333.9623402668763</v>
      </c>
      <c r="D13" s="16">
        <v>1432.9623402668763</v>
      </c>
      <c r="E13" s="16">
        <v>1474.9623402668763</v>
      </c>
      <c r="F13" s="18"/>
      <c r="G13" s="18"/>
      <c r="H13" s="18"/>
      <c r="I13" s="18"/>
      <c r="J13" s="18"/>
      <c r="K13" s="18"/>
      <c r="L13" s="18"/>
    </row>
    <row r="14" spans="1:12" x14ac:dyDescent="0.2">
      <c r="A14" s="15">
        <v>2022</v>
      </c>
      <c r="B14" s="16">
        <v>751</v>
      </c>
      <c r="C14" s="16">
        <v>1132.6074090089292</v>
      </c>
      <c r="D14" s="16">
        <v>1206.6074090089292</v>
      </c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5">
        <v>2023</v>
      </c>
      <c r="B15" s="16">
        <v>854</v>
      </c>
      <c r="C15" s="16">
        <v>1227</v>
      </c>
      <c r="D15" s="18"/>
      <c r="E15" s="18"/>
      <c r="F15" s="18"/>
      <c r="G15" s="18"/>
      <c r="H15" s="18"/>
      <c r="I15" s="18"/>
      <c r="J15" s="18"/>
      <c r="K15" s="18"/>
      <c r="L15" s="18"/>
    </row>
    <row r="16" spans="1:12" x14ac:dyDescent="0.2">
      <c r="A16" s="15">
        <v>2024</v>
      </c>
      <c r="B16" s="16">
        <v>888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5" x14ac:dyDescent="0.25">
      <c r="A17" s="19"/>
      <c r="B17" s="20"/>
      <c r="C17" s="21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25.5" x14ac:dyDescent="0.2">
      <c r="A18" s="23" t="s">
        <v>1</v>
      </c>
      <c r="B18" s="24"/>
      <c r="C18" s="47">
        <v>1.5703816827033863</v>
      </c>
      <c r="D18" s="47">
        <v>1.0961066455592376</v>
      </c>
      <c r="E18" s="47">
        <v>1.0410947449739236</v>
      </c>
      <c r="F18" s="47">
        <v>1.0189475861142301</v>
      </c>
      <c r="G18" s="47">
        <v>1.0131099385685549</v>
      </c>
      <c r="H18" s="47">
        <v>1.0087010560571743</v>
      </c>
      <c r="I18" s="47">
        <v>1.0047269028519366</v>
      </c>
      <c r="J18" s="47">
        <v>1.0037515747004979</v>
      </c>
      <c r="K18" s="47">
        <v>1.0032393793450125</v>
      </c>
      <c r="L18" s="47">
        <v>1.0013075149599762</v>
      </c>
    </row>
    <row r="19" spans="1:12" ht="15.75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 customHeight="1" x14ac:dyDescent="0.2">
      <c r="A20" s="61" t="s">
        <v>12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">
      <c r="A21" s="57" t="s">
        <v>0</v>
      </c>
      <c r="B21" s="59" t="s">
        <v>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2" x14ac:dyDescent="0.2">
      <c r="A23" s="15">
        <v>2014</v>
      </c>
      <c r="B23" s="16">
        <v>22.990455966308652</v>
      </c>
      <c r="C23" s="16">
        <v>58.990455966308652</v>
      </c>
      <c r="D23" s="16">
        <v>96.990455966308645</v>
      </c>
      <c r="E23" s="16">
        <v>139.99045596630864</v>
      </c>
      <c r="F23" s="16">
        <v>165.99045596630864</v>
      </c>
      <c r="G23" s="16">
        <v>188.99045596630864</v>
      </c>
      <c r="H23" s="16">
        <v>197.99045596630864</v>
      </c>
      <c r="I23" s="16">
        <v>203.67807044638568</v>
      </c>
      <c r="J23" s="16">
        <v>208.67807044638568</v>
      </c>
      <c r="K23" s="16">
        <v>223.67807044638568</v>
      </c>
      <c r="L23" s="16">
        <v>224.67807044638568</v>
      </c>
    </row>
    <row r="24" spans="1:12" x14ac:dyDescent="0.2">
      <c r="A24" s="15">
        <v>2015</v>
      </c>
      <c r="B24" s="16">
        <v>37</v>
      </c>
      <c r="C24" s="16">
        <v>105.3748782315173</v>
      </c>
      <c r="D24" s="16">
        <v>144.58191730623429</v>
      </c>
      <c r="E24" s="16">
        <v>163.58191730623429</v>
      </c>
      <c r="F24" s="16">
        <v>183.58191730623429</v>
      </c>
      <c r="G24" s="16">
        <v>194.58191730623429</v>
      </c>
      <c r="H24" s="16">
        <v>197.58191730623429</v>
      </c>
      <c r="I24" s="16">
        <v>199.79955557458237</v>
      </c>
      <c r="J24" s="16">
        <v>204.79955557458237</v>
      </c>
      <c r="K24" s="16">
        <v>205.79955557458237</v>
      </c>
      <c r="L24" s="18"/>
    </row>
    <row r="25" spans="1:12" x14ac:dyDescent="0.2">
      <c r="A25" s="15">
        <v>2016</v>
      </c>
      <c r="B25" s="16">
        <v>17</v>
      </c>
      <c r="C25" s="16">
        <v>58</v>
      </c>
      <c r="D25" s="16">
        <v>91.337627013289307</v>
      </c>
      <c r="E25" s="16">
        <v>116.2843761105005</v>
      </c>
      <c r="F25" s="16">
        <v>129.28437611050049</v>
      </c>
      <c r="G25" s="16">
        <v>138.37416321993032</v>
      </c>
      <c r="H25" s="16">
        <v>150.37416321993032</v>
      </c>
      <c r="I25" s="16">
        <v>154.37416321993032</v>
      </c>
      <c r="J25" s="16">
        <v>163.37416321993032</v>
      </c>
      <c r="K25" s="18"/>
      <c r="L25" s="18"/>
    </row>
    <row r="26" spans="1:12" x14ac:dyDescent="0.2">
      <c r="A26" s="15">
        <v>2017</v>
      </c>
      <c r="B26" s="16">
        <v>13</v>
      </c>
      <c r="C26" s="16">
        <v>40</v>
      </c>
      <c r="D26" s="16">
        <v>69</v>
      </c>
      <c r="E26" s="16">
        <v>122</v>
      </c>
      <c r="F26" s="16">
        <v>151</v>
      </c>
      <c r="G26" s="16">
        <v>165</v>
      </c>
      <c r="H26" s="16">
        <v>184</v>
      </c>
      <c r="I26" s="16">
        <v>193</v>
      </c>
      <c r="J26" s="18"/>
      <c r="K26" s="18"/>
      <c r="L26" s="18"/>
    </row>
    <row r="27" spans="1:12" x14ac:dyDescent="0.2">
      <c r="A27" s="15">
        <v>2018</v>
      </c>
      <c r="B27" s="16">
        <v>41</v>
      </c>
      <c r="C27" s="16">
        <v>74</v>
      </c>
      <c r="D27" s="16">
        <v>116</v>
      </c>
      <c r="E27" s="16">
        <v>157</v>
      </c>
      <c r="F27" s="16">
        <v>180</v>
      </c>
      <c r="G27" s="16">
        <v>223</v>
      </c>
      <c r="H27" s="16">
        <v>242</v>
      </c>
      <c r="I27" s="18"/>
      <c r="J27" s="18"/>
      <c r="K27" s="18"/>
      <c r="L27" s="18"/>
    </row>
    <row r="28" spans="1:12" x14ac:dyDescent="0.2">
      <c r="A28" s="15">
        <v>2019</v>
      </c>
      <c r="B28" s="16">
        <v>28</v>
      </c>
      <c r="C28" s="16">
        <v>75</v>
      </c>
      <c r="D28" s="16">
        <v>97</v>
      </c>
      <c r="E28" s="16">
        <v>124</v>
      </c>
      <c r="F28" s="16">
        <v>148</v>
      </c>
      <c r="G28" s="16">
        <v>168</v>
      </c>
      <c r="H28" s="18"/>
      <c r="I28" s="18"/>
      <c r="J28" s="18"/>
      <c r="K28" s="18"/>
      <c r="L28" s="18"/>
    </row>
    <row r="29" spans="1:12" x14ac:dyDescent="0.2">
      <c r="A29" s="15">
        <v>2020</v>
      </c>
      <c r="B29" s="16">
        <v>13</v>
      </c>
      <c r="C29" s="16">
        <v>42</v>
      </c>
      <c r="D29" s="16">
        <v>77</v>
      </c>
      <c r="E29" s="16">
        <v>107</v>
      </c>
      <c r="F29" s="16">
        <v>128</v>
      </c>
      <c r="G29" s="18"/>
      <c r="H29" s="18"/>
      <c r="I29" s="18"/>
      <c r="J29" s="18"/>
      <c r="K29" s="18"/>
      <c r="L29" s="18"/>
    </row>
    <row r="30" spans="1:12" x14ac:dyDescent="0.2">
      <c r="A30" s="15">
        <v>2021</v>
      </c>
      <c r="B30" s="16">
        <v>8</v>
      </c>
      <c r="C30" s="16">
        <v>17</v>
      </c>
      <c r="D30" s="16">
        <v>38</v>
      </c>
      <c r="E30" s="16">
        <v>68</v>
      </c>
      <c r="F30" s="18"/>
      <c r="G30" s="18"/>
      <c r="H30" s="18"/>
      <c r="I30" s="18"/>
      <c r="J30" s="18"/>
      <c r="K30" s="18"/>
      <c r="L30" s="18"/>
    </row>
    <row r="31" spans="1:12" x14ac:dyDescent="0.2">
      <c r="A31" s="15">
        <v>2022</v>
      </c>
      <c r="B31" s="16">
        <v>14</v>
      </c>
      <c r="C31" s="16">
        <v>33</v>
      </c>
      <c r="D31" s="16">
        <v>67</v>
      </c>
      <c r="E31" s="18"/>
      <c r="F31" s="18"/>
      <c r="G31" s="18"/>
      <c r="H31" s="18"/>
      <c r="I31" s="18"/>
      <c r="J31" s="18"/>
      <c r="K31" s="18"/>
      <c r="L31" s="18"/>
    </row>
    <row r="32" spans="1:12" x14ac:dyDescent="0.2">
      <c r="A32" s="15">
        <v>2023</v>
      </c>
      <c r="B32" s="16">
        <v>13</v>
      </c>
      <c r="C32" s="16">
        <v>34</v>
      </c>
      <c r="D32" s="18"/>
      <c r="E32" s="18"/>
      <c r="F32" s="18"/>
      <c r="G32" s="18"/>
      <c r="H32" s="18"/>
      <c r="I32" s="18"/>
      <c r="J32" s="18"/>
      <c r="K32" s="18"/>
      <c r="L32" s="18"/>
    </row>
    <row r="33" spans="1:12" x14ac:dyDescent="0.2">
      <c r="A33" s="15">
        <v>2024</v>
      </c>
      <c r="B33" s="16">
        <v>14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5" x14ac:dyDescent="0.25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25.5" x14ac:dyDescent="0.2">
      <c r="A35" s="23" t="s">
        <v>1</v>
      </c>
      <c r="B35" s="24"/>
      <c r="C35" s="47">
        <v>2.5960874944170937</v>
      </c>
      <c r="D35" s="47">
        <v>1.5831642470091936</v>
      </c>
      <c r="E35" s="47">
        <v>1.3670955994468954</v>
      </c>
      <c r="F35" s="47">
        <v>1.1677677772447266</v>
      </c>
      <c r="G35" s="47">
        <v>1.1253734310342123</v>
      </c>
      <c r="H35" s="47">
        <v>1.0681358711897386</v>
      </c>
      <c r="I35" s="47">
        <v>1.0286394300175445</v>
      </c>
      <c r="J35" s="47">
        <v>1.0340592257055488</v>
      </c>
      <c r="K35" s="47">
        <v>1.038696168772113</v>
      </c>
      <c r="L35" s="47">
        <v>1.0044707109552775</v>
      </c>
    </row>
    <row r="36" spans="1:12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1:A22"/>
    <mergeCell ref="B21:L21"/>
    <mergeCell ref="A2:L2"/>
    <mergeCell ref="A3:L3"/>
    <mergeCell ref="A20:L20"/>
    <mergeCell ref="B4:L4"/>
    <mergeCell ref="A4:A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13" width="15.7109375" style="11" customWidth="1"/>
    <col min="14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4" ht="15.75" x14ac:dyDescent="0.25">
      <c r="A1" s="32" t="s">
        <v>2</v>
      </c>
      <c r="B1" s="31"/>
      <c r="C1" s="31"/>
      <c r="D1" s="35"/>
      <c r="E1" s="35"/>
      <c r="F1" s="35"/>
      <c r="G1" s="35"/>
      <c r="H1" s="35"/>
    </row>
    <row r="2" spans="1:14" ht="18.75" x14ac:dyDescent="0.2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48"/>
    </row>
    <row r="3" spans="1:14" ht="15.75" customHeight="1" x14ac:dyDescent="0.2">
      <c r="A3" s="61" t="s">
        <v>11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12.75" customHeight="1" x14ac:dyDescent="0.2">
      <c r="A4" s="57" t="s">
        <v>0</v>
      </c>
      <c r="B4" s="62" t="s">
        <v>29</v>
      </c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4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4" x14ac:dyDescent="0.2">
      <c r="A6" s="15">
        <v>2014</v>
      </c>
      <c r="B6" s="16">
        <v>72087</v>
      </c>
      <c r="C6" s="16">
        <v>87275.192602642317</v>
      </c>
      <c r="D6" s="16">
        <v>88569.79393974405</v>
      </c>
      <c r="E6" s="16">
        <v>90198.358308118724</v>
      </c>
      <c r="F6" s="16">
        <v>91812.084446441499</v>
      </c>
      <c r="G6" s="16">
        <v>91975.975248477567</v>
      </c>
      <c r="H6" s="16">
        <v>92231.889256592563</v>
      </c>
      <c r="I6" s="16">
        <v>92493.537292253954</v>
      </c>
      <c r="J6" s="16">
        <v>92665.056510969895</v>
      </c>
      <c r="K6" s="16">
        <v>93396.056510969895</v>
      </c>
      <c r="L6" s="16">
        <v>93541.048263348915</v>
      </c>
      <c r="M6" s="12"/>
      <c r="N6" s="12"/>
    </row>
    <row r="7" spans="1:14" x14ac:dyDescent="0.2">
      <c r="A7" s="15">
        <v>2015</v>
      </c>
      <c r="B7" s="16">
        <v>77972</v>
      </c>
      <c r="C7" s="16">
        <v>93297.318745838682</v>
      </c>
      <c r="D7" s="16">
        <v>95891.694382372982</v>
      </c>
      <c r="E7" s="16">
        <v>98976.657751604507</v>
      </c>
      <c r="F7" s="16">
        <v>100023.61562318192</v>
      </c>
      <c r="G7" s="16">
        <v>100037.02255913796</v>
      </c>
      <c r="H7" s="16">
        <v>100301.75665852719</v>
      </c>
      <c r="I7" s="16">
        <v>100560.72411817705</v>
      </c>
      <c r="J7" s="16">
        <v>101144.985392559</v>
      </c>
      <c r="K7" s="16">
        <v>101288.72917473566</v>
      </c>
      <c r="L7" s="18"/>
      <c r="M7" s="12"/>
      <c r="N7" s="12"/>
    </row>
    <row r="8" spans="1:14" x14ac:dyDescent="0.2">
      <c r="A8" s="15">
        <v>2016</v>
      </c>
      <c r="B8" s="16">
        <v>86114</v>
      </c>
      <c r="C8" s="16">
        <v>100615.15670434273</v>
      </c>
      <c r="D8" s="16">
        <v>107465.06972120993</v>
      </c>
      <c r="E8" s="16">
        <v>109495.73180883034</v>
      </c>
      <c r="F8" s="16">
        <v>110899.63945233892</v>
      </c>
      <c r="G8" s="16">
        <v>111040.32985716198</v>
      </c>
      <c r="H8" s="16">
        <v>110411.47265473261</v>
      </c>
      <c r="I8" s="16">
        <v>110648.26600055392</v>
      </c>
      <c r="J8" s="16">
        <v>110812.71738974824</v>
      </c>
      <c r="K8" s="18"/>
      <c r="L8" s="18"/>
      <c r="M8" s="12"/>
      <c r="N8" s="12"/>
    </row>
    <row r="9" spans="1:14" x14ac:dyDescent="0.2">
      <c r="A9" s="15">
        <v>2017</v>
      </c>
      <c r="B9" s="16">
        <v>83433</v>
      </c>
      <c r="C9" s="16">
        <v>105293.98749762301</v>
      </c>
      <c r="D9" s="16">
        <v>109892.28462331026</v>
      </c>
      <c r="E9" s="16">
        <v>111609.21239918869</v>
      </c>
      <c r="F9" s="16">
        <v>112690.44382821872</v>
      </c>
      <c r="G9" s="16">
        <v>112994.60668823819</v>
      </c>
      <c r="H9" s="16">
        <v>113232.16175729615</v>
      </c>
      <c r="I9" s="16">
        <v>113455.45725225091</v>
      </c>
      <c r="J9" s="18"/>
      <c r="K9" s="18"/>
      <c r="L9" s="18"/>
      <c r="M9" s="12"/>
      <c r="N9" s="12"/>
    </row>
    <row r="10" spans="1:14" x14ac:dyDescent="0.2">
      <c r="A10" s="15">
        <v>2018</v>
      </c>
      <c r="B10" s="16">
        <v>86764</v>
      </c>
      <c r="C10" s="16">
        <v>106944.57556173071</v>
      </c>
      <c r="D10" s="16">
        <v>110741.29223868824</v>
      </c>
      <c r="E10" s="16">
        <v>112701.00920385221</v>
      </c>
      <c r="F10" s="16">
        <v>113681.28543817988</v>
      </c>
      <c r="G10" s="16">
        <v>113982.01384189118</v>
      </c>
      <c r="H10" s="16">
        <v>114205.80450044808</v>
      </c>
      <c r="I10" s="18"/>
      <c r="J10" s="18"/>
      <c r="K10" s="18"/>
      <c r="L10" s="18"/>
      <c r="M10" s="12"/>
      <c r="N10" s="12"/>
    </row>
    <row r="11" spans="1:14" x14ac:dyDescent="0.2">
      <c r="A11" s="15">
        <v>2019</v>
      </c>
      <c r="B11" s="16">
        <v>92091</v>
      </c>
      <c r="C11" s="16">
        <v>111485.9687929994</v>
      </c>
      <c r="D11" s="16">
        <v>115161.87465240278</v>
      </c>
      <c r="E11" s="16">
        <v>116804.94186381117</v>
      </c>
      <c r="F11" s="16">
        <v>117900.04086606044</v>
      </c>
      <c r="G11" s="16">
        <v>117993.79090959256</v>
      </c>
      <c r="H11" s="18"/>
      <c r="I11" s="18"/>
      <c r="J11" s="18"/>
      <c r="K11" s="18"/>
      <c r="L11" s="18"/>
      <c r="M11" s="12"/>
      <c r="N11" s="12"/>
    </row>
    <row r="12" spans="1:14" x14ac:dyDescent="0.2">
      <c r="A12" s="15">
        <v>2020</v>
      </c>
      <c r="B12" s="16">
        <v>80769</v>
      </c>
      <c r="C12" s="16">
        <v>95672.418815988771</v>
      </c>
      <c r="D12" s="16">
        <v>98708.458197208776</v>
      </c>
      <c r="E12" s="16">
        <v>99950.37011219695</v>
      </c>
      <c r="F12" s="16">
        <v>100560.50025488935</v>
      </c>
      <c r="G12" s="18"/>
      <c r="H12" s="18"/>
      <c r="I12" s="18"/>
      <c r="J12" s="18"/>
      <c r="K12" s="18"/>
      <c r="L12" s="18"/>
      <c r="M12" s="12"/>
      <c r="N12" s="12"/>
    </row>
    <row r="13" spans="1:14" x14ac:dyDescent="0.2">
      <c r="A13" s="15">
        <v>2021</v>
      </c>
      <c r="B13" s="16">
        <v>92883</v>
      </c>
      <c r="C13" s="16">
        <v>111539.15038298735</v>
      </c>
      <c r="D13" s="16">
        <v>114755.30024257695</v>
      </c>
      <c r="E13" s="16">
        <v>116443.24983849225</v>
      </c>
      <c r="F13" s="18"/>
      <c r="G13" s="18"/>
      <c r="H13" s="18"/>
      <c r="I13" s="18"/>
      <c r="J13" s="18"/>
      <c r="K13" s="18"/>
      <c r="L13" s="18"/>
      <c r="M13" s="12"/>
      <c r="N13" s="12"/>
    </row>
    <row r="14" spans="1:14" x14ac:dyDescent="0.2">
      <c r="A14" s="15">
        <v>2022</v>
      </c>
      <c r="B14" s="16">
        <v>92106</v>
      </c>
      <c r="C14" s="16">
        <v>110034.01971713456</v>
      </c>
      <c r="D14" s="16">
        <v>113467.13361182985</v>
      </c>
      <c r="E14" s="18"/>
      <c r="F14" s="18"/>
      <c r="G14" s="18"/>
      <c r="H14" s="18"/>
      <c r="I14" s="18"/>
      <c r="J14" s="18"/>
      <c r="K14" s="18"/>
      <c r="L14" s="18"/>
      <c r="M14" s="12"/>
      <c r="N14" s="12"/>
    </row>
    <row r="15" spans="1:14" x14ac:dyDescent="0.2">
      <c r="A15" s="15">
        <v>2023</v>
      </c>
      <c r="B15" s="16">
        <v>94527</v>
      </c>
      <c r="C15" s="16">
        <v>114039.3884142212</v>
      </c>
      <c r="D15" s="18"/>
      <c r="E15" s="18"/>
      <c r="F15" s="18"/>
      <c r="G15" s="18"/>
      <c r="H15" s="18"/>
      <c r="I15" s="18"/>
      <c r="J15" s="18"/>
      <c r="K15" s="18"/>
      <c r="L15" s="18"/>
      <c r="M15" s="12"/>
      <c r="N15" s="12"/>
    </row>
    <row r="16" spans="1:14" x14ac:dyDescent="0.2">
      <c r="A16" s="15">
        <v>2024</v>
      </c>
      <c r="B16" s="16">
        <v>98625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2"/>
      <c r="N16" s="12"/>
    </row>
    <row r="17" spans="1:14" ht="15" x14ac:dyDescent="0.25">
      <c r="A17" s="19"/>
      <c r="B17" s="20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12"/>
      <c r="N17" s="12"/>
    </row>
    <row r="18" spans="1:14" ht="25.5" x14ac:dyDescent="0.2">
      <c r="A18" s="23" t="s">
        <v>1</v>
      </c>
      <c r="B18" s="24"/>
      <c r="C18" s="47">
        <v>1.2066398879709586</v>
      </c>
      <c r="D18" s="47">
        <v>1.0352381264702997</v>
      </c>
      <c r="E18" s="47">
        <v>1.0178245565474489</v>
      </c>
      <c r="F18" s="47">
        <v>1.0105866491317457</v>
      </c>
      <c r="G18" s="47">
        <v>1.0015712801836461</v>
      </c>
      <c r="H18" s="47">
        <v>1.0006662578857899</v>
      </c>
      <c r="I18" s="47">
        <v>1.0023564581308149</v>
      </c>
      <c r="J18" s="47">
        <v>1.0030300435433879</v>
      </c>
      <c r="K18" s="47">
        <v>1.0045134079410192</v>
      </c>
      <c r="L18" s="47">
        <v>1.0015524397688247</v>
      </c>
    </row>
    <row r="19" spans="1:14" ht="15.75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4" ht="15.75" customHeight="1" x14ac:dyDescent="0.2">
      <c r="A20" s="61" t="s">
        <v>14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4" ht="12.75" customHeight="1" x14ac:dyDescent="0.2">
      <c r="A21" s="57" t="s">
        <v>0</v>
      </c>
      <c r="B21" s="62" t="s">
        <v>29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</row>
    <row r="22" spans="1:14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4" x14ac:dyDescent="0.2">
      <c r="A23" s="15">
        <v>2014</v>
      </c>
      <c r="B23" s="16">
        <v>2560</v>
      </c>
      <c r="C23" s="16">
        <v>4420.2276545590585</v>
      </c>
      <c r="D23" s="16">
        <v>5211.0262199091212</v>
      </c>
      <c r="E23" s="16">
        <v>6051.3042860799287</v>
      </c>
      <c r="F23" s="16">
        <v>7126.7030723384123</v>
      </c>
      <c r="G23" s="16">
        <v>8102.3297435734494</v>
      </c>
      <c r="H23" s="16">
        <v>8802.9876819608162</v>
      </c>
      <c r="I23" s="16">
        <v>9119.7516692670179</v>
      </c>
      <c r="J23" s="16">
        <v>9322.1027235056845</v>
      </c>
      <c r="K23" s="16">
        <v>9726.1032416060189</v>
      </c>
      <c r="L23" s="16">
        <v>9943.4577617229625</v>
      </c>
      <c r="M23" s="12"/>
      <c r="N23" s="12"/>
    </row>
    <row r="24" spans="1:14" x14ac:dyDescent="0.2">
      <c r="A24" s="15">
        <v>2015</v>
      </c>
      <c r="B24" s="16">
        <v>2686</v>
      </c>
      <c r="C24" s="16">
        <v>4870.546415836161</v>
      </c>
      <c r="D24" s="16">
        <v>5586.7303543974449</v>
      </c>
      <c r="E24" s="16">
        <v>7144.6858143939862</v>
      </c>
      <c r="F24" s="16">
        <v>8668.9902116746889</v>
      </c>
      <c r="G24" s="16">
        <v>9707.8122271587308</v>
      </c>
      <c r="H24" s="16">
        <v>10227.477042891573</v>
      </c>
      <c r="I24" s="16">
        <v>10631.541166608353</v>
      </c>
      <c r="J24" s="16">
        <v>10990.028570257844</v>
      </c>
      <c r="K24" s="16">
        <v>11199.954341027744</v>
      </c>
      <c r="L24" s="18"/>
      <c r="M24" s="12"/>
      <c r="N24" s="12"/>
    </row>
    <row r="25" spans="1:14" x14ac:dyDescent="0.2">
      <c r="A25" s="15">
        <v>2016</v>
      </c>
      <c r="B25" s="16">
        <v>3049</v>
      </c>
      <c r="C25" s="16">
        <v>5097.4675717671144</v>
      </c>
      <c r="D25" s="16">
        <v>6765.5701275554657</v>
      </c>
      <c r="E25" s="16">
        <v>8482.4166682909527</v>
      </c>
      <c r="F25" s="16">
        <v>10088.600218333586</v>
      </c>
      <c r="G25" s="16">
        <v>11130.989996783286</v>
      </c>
      <c r="H25" s="16">
        <v>11867.759516625105</v>
      </c>
      <c r="I25" s="16">
        <v>12390.31895877118</v>
      </c>
      <c r="J25" s="16">
        <v>12765.125790888664</v>
      </c>
      <c r="K25" s="18"/>
      <c r="L25" s="18"/>
      <c r="M25" s="12"/>
      <c r="N25" s="12"/>
    </row>
    <row r="26" spans="1:14" x14ac:dyDescent="0.2">
      <c r="A26" s="15">
        <v>2017</v>
      </c>
      <c r="B26" s="16">
        <v>2824</v>
      </c>
      <c r="C26" s="16">
        <v>5162.3063059517717</v>
      </c>
      <c r="D26" s="16">
        <v>6631.9748954184379</v>
      </c>
      <c r="E26" s="16">
        <v>8043.407611659024</v>
      </c>
      <c r="F26" s="16">
        <v>9351.2724781101497</v>
      </c>
      <c r="G26" s="16">
        <v>10377.604859880232</v>
      </c>
      <c r="H26" s="16">
        <v>10892.336741670362</v>
      </c>
      <c r="I26" s="16">
        <v>11463.22097417829</v>
      </c>
      <c r="J26" s="18"/>
      <c r="K26" s="18"/>
      <c r="L26" s="18"/>
      <c r="M26" s="12"/>
      <c r="N26" s="12"/>
    </row>
    <row r="27" spans="1:14" x14ac:dyDescent="0.2">
      <c r="A27" s="15">
        <v>2018</v>
      </c>
      <c r="B27" s="16">
        <v>3391</v>
      </c>
      <c r="C27" s="16">
        <v>5829</v>
      </c>
      <c r="D27" s="16">
        <v>7596.3989898989894</v>
      </c>
      <c r="E27" s="16">
        <v>9320.5961488131034</v>
      </c>
      <c r="F27" s="16">
        <v>10958.832863021285</v>
      </c>
      <c r="G27" s="16">
        <v>12008.269839908564</v>
      </c>
      <c r="H27" s="16">
        <v>12665.914614412028</v>
      </c>
      <c r="I27" s="18"/>
      <c r="J27" s="18"/>
      <c r="K27" s="18"/>
      <c r="L27" s="18"/>
      <c r="M27" s="12"/>
      <c r="N27" s="12"/>
    </row>
    <row r="28" spans="1:14" x14ac:dyDescent="0.2">
      <c r="A28" s="15">
        <v>2019</v>
      </c>
      <c r="B28" s="16">
        <v>3219</v>
      </c>
      <c r="C28" s="16">
        <v>5424</v>
      </c>
      <c r="D28" s="16">
        <v>7096.5791611631257</v>
      </c>
      <c r="E28" s="16">
        <v>9043.3527873571911</v>
      </c>
      <c r="F28" s="16">
        <v>10302.616066442182</v>
      </c>
      <c r="G28" s="16">
        <v>11283.039587649391</v>
      </c>
      <c r="H28" s="18"/>
      <c r="I28" s="18"/>
      <c r="J28" s="18"/>
      <c r="K28" s="18"/>
      <c r="L28" s="18"/>
      <c r="M28" s="12"/>
      <c r="N28" s="12"/>
    </row>
    <row r="29" spans="1:14" x14ac:dyDescent="0.2">
      <c r="A29" s="15">
        <v>2020</v>
      </c>
      <c r="B29" s="16">
        <v>2723</v>
      </c>
      <c r="C29" s="16">
        <v>4609.4285714285716</v>
      </c>
      <c r="D29" s="16">
        <v>6257.75</v>
      </c>
      <c r="E29" s="16">
        <v>7744.7474070307071</v>
      </c>
      <c r="F29" s="16">
        <v>8903.3187508802366</v>
      </c>
      <c r="G29" s="18"/>
      <c r="H29" s="18"/>
      <c r="I29" s="18"/>
      <c r="J29" s="18"/>
      <c r="K29" s="18"/>
      <c r="L29" s="18"/>
      <c r="M29" s="12"/>
      <c r="N29" s="12"/>
    </row>
    <row r="30" spans="1:14" x14ac:dyDescent="0.2">
      <c r="A30" s="15">
        <v>2021</v>
      </c>
      <c r="B30" s="16">
        <v>3034</v>
      </c>
      <c r="C30" s="16">
        <v>5275</v>
      </c>
      <c r="D30" s="16">
        <v>6779.5509312411959</v>
      </c>
      <c r="E30" s="16">
        <v>8058.7374045894412</v>
      </c>
      <c r="F30" s="18"/>
      <c r="G30" s="18"/>
      <c r="H30" s="18"/>
      <c r="I30" s="18"/>
      <c r="J30" s="18"/>
      <c r="K30" s="18"/>
      <c r="L30" s="18"/>
      <c r="M30" s="12"/>
      <c r="N30" s="12"/>
    </row>
    <row r="31" spans="1:14" x14ac:dyDescent="0.2">
      <c r="A31" s="15">
        <v>2022</v>
      </c>
      <c r="B31" s="16">
        <v>3056</v>
      </c>
      <c r="C31" s="16">
        <v>5340</v>
      </c>
      <c r="D31" s="16">
        <v>7163</v>
      </c>
      <c r="E31" s="18"/>
      <c r="F31" s="18"/>
      <c r="G31" s="18"/>
      <c r="H31" s="18"/>
      <c r="I31" s="18"/>
      <c r="J31" s="18"/>
      <c r="K31" s="18"/>
      <c r="L31" s="18"/>
      <c r="M31" s="12"/>
      <c r="N31" s="12"/>
    </row>
    <row r="32" spans="1:14" x14ac:dyDescent="0.2">
      <c r="A32" s="15">
        <v>2023</v>
      </c>
      <c r="B32" s="16">
        <v>3481</v>
      </c>
      <c r="C32" s="16">
        <v>5922</v>
      </c>
      <c r="D32" s="18"/>
      <c r="E32" s="18"/>
      <c r="F32" s="18"/>
      <c r="G32" s="18"/>
      <c r="H32" s="18"/>
      <c r="I32" s="18"/>
      <c r="J32" s="18"/>
      <c r="K32" s="18"/>
      <c r="L32" s="18"/>
      <c r="M32" s="12"/>
      <c r="N32" s="12"/>
    </row>
    <row r="33" spans="1:14" x14ac:dyDescent="0.2">
      <c r="A33" s="15">
        <v>2024</v>
      </c>
      <c r="B33" s="16">
        <v>3346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2"/>
      <c r="N33" s="12"/>
    </row>
    <row r="34" spans="1:14" ht="15" x14ac:dyDescent="0.25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12"/>
      <c r="N34" s="12"/>
    </row>
    <row r="35" spans="1:14" ht="25.5" x14ac:dyDescent="0.2">
      <c r="A35" s="23" t="s">
        <v>1</v>
      </c>
      <c r="B35" s="24"/>
      <c r="C35" s="47">
        <v>1.7303392905286838</v>
      </c>
      <c r="D35" s="47">
        <v>1.2837536026485068</v>
      </c>
      <c r="E35" s="47">
        <v>1.2304002630698445</v>
      </c>
      <c r="F35" s="47">
        <v>1.1714084792193411</v>
      </c>
      <c r="G35" s="47">
        <v>1.1082009616752329</v>
      </c>
      <c r="H35" s="47">
        <v>1.0609711949605882</v>
      </c>
      <c r="I35" s="47">
        <v>1.0434134345889396</v>
      </c>
      <c r="J35" s="47">
        <v>1.0291100924242225</v>
      </c>
      <c r="K35" s="47">
        <v>1.0302246120799115</v>
      </c>
      <c r="L35" s="47">
        <v>1.0223475439975951</v>
      </c>
    </row>
    <row r="36" spans="1:14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1:A22"/>
    <mergeCell ref="B21:L21"/>
    <mergeCell ref="A2:L2"/>
    <mergeCell ref="A3:L3"/>
    <mergeCell ref="A20:L20"/>
    <mergeCell ref="B4:L4"/>
    <mergeCell ref="A4:A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53"/>
  <sheetViews>
    <sheetView zoomScaleNormal="100" workbookViewId="0"/>
  </sheetViews>
  <sheetFormatPr defaultRowHeight="12.75" x14ac:dyDescent="0.2"/>
  <cols>
    <col min="1" max="1" width="10.7109375" style="11" customWidth="1"/>
    <col min="2" max="12" width="11.85546875" style="11" customWidth="1"/>
    <col min="13" max="13" width="15.7109375" style="11" customWidth="1"/>
    <col min="14" max="239" width="9.140625" style="11"/>
    <col min="240" max="240" width="10.5703125" style="11" customWidth="1"/>
    <col min="241" max="241" width="10.140625" style="11" bestFit="1" customWidth="1"/>
    <col min="242" max="242" width="11.140625" style="11" bestFit="1" customWidth="1"/>
    <col min="243" max="243" width="12.140625" style="11" bestFit="1" customWidth="1"/>
    <col min="244" max="251" width="12" style="11" bestFit="1" customWidth="1"/>
    <col min="252" max="252" width="13.140625" style="11" bestFit="1" customWidth="1"/>
    <col min="253" max="253" width="15.140625" style="11" customWidth="1"/>
    <col min="254" max="254" width="16" style="11" customWidth="1"/>
    <col min="255" max="255" width="15" style="11" customWidth="1"/>
    <col min="256" max="256" width="3.140625" style="11" customWidth="1"/>
    <col min="257" max="258" width="10.140625" style="11" customWidth="1"/>
    <col min="259" max="259" width="11.5703125" style="11" customWidth="1"/>
    <col min="260" max="260" width="7.5703125" style="11" customWidth="1"/>
    <col min="261" max="261" width="4.42578125" style="11" customWidth="1"/>
    <col min="262" max="262" width="11.42578125" style="11" customWidth="1"/>
    <col min="263" max="264" width="9.140625" style="11"/>
    <col min="265" max="265" width="11.140625" style="11" bestFit="1" customWidth="1"/>
    <col min="266" max="495" width="9.140625" style="11"/>
    <col min="496" max="496" width="10.5703125" style="11" customWidth="1"/>
    <col min="497" max="497" width="10.140625" style="11" bestFit="1" customWidth="1"/>
    <col min="498" max="498" width="11.140625" style="11" bestFit="1" customWidth="1"/>
    <col min="499" max="499" width="12.140625" style="11" bestFit="1" customWidth="1"/>
    <col min="500" max="507" width="12" style="11" bestFit="1" customWidth="1"/>
    <col min="508" max="508" width="13.140625" style="11" bestFit="1" customWidth="1"/>
    <col min="509" max="509" width="15.140625" style="11" customWidth="1"/>
    <col min="510" max="510" width="16" style="11" customWidth="1"/>
    <col min="511" max="511" width="15" style="11" customWidth="1"/>
    <col min="512" max="512" width="3.140625" style="11" customWidth="1"/>
    <col min="513" max="514" width="10.140625" style="11" customWidth="1"/>
    <col min="515" max="515" width="11.5703125" style="11" customWidth="1"/>
    <col min="516" max="516" width="7.5703125" style="11" customWidth="1"/>
    <col min="517" max="517" width="4.42578125" style="11" customWidth="1"/>
    <col min="518" max="518" width="11.42578125" style="11" customWidth="1"/>
    <col min="519" max="520" width="9.140625" style="11"/>
    <col min="521" max="521" width="11.140625" style="11" bestFit="1" customWidth="1"/>
    <col min="522" max="751" width="9.140625" style="11"/>
    <col min="752" max="752" width="10.5703125" style="11" customWidth="1"/>
    <col min="753" max="753" width="10.140625" style="11" bestFit="1" customWidth="1"/>
    <col min="754" max="754" width="11.140625" style="11" bestFit="1" customWidth="1"/>
    <col min="755" max="755" width="12.140625" style="11" bestFit="1" customWidth="1"/>
    <col min="756" max="763" width="12" style="11" bestFit="1" customWidth="1"/>
    <col min="764" max="764" width="13.140625" style="11" bestFit="1" customWidth="1"/>
    <col min="765" max="765" width="15.140625" style="11" customWidth="1"/>
    <col min="766" max="766" width="16" style="11" customWidth="1"/>
    <col min="767" max="767" width="15" style="11" customWidth="1"/>
    <col min="768" max="768" width="3.140625" style="11" customWidth="1"/>
    <col min="769" max="770" width="10.140625" style="11" customWidth="1"/>
    <col min="771" max="771" width="11.5703125" style="11" customWidth="1"/>
    <col min="772" max="772" width="7.5703125" style="11" customWidth="1"/>
    <col min="773" max="773" width="4.42578125" style="11" customWidth="1"/>
    <col min="774" max="774" width="11.42578125" style="11" customWidth="1"/>
    <col min="775" max="776" width="9.140625" style="11"/>
    <col min="777" max="777" width="11.140625" style="11" bestFit="1" customWidth="1"/>
    <col min="778" max="1007" width="9.140625" style="11"/>
    <col min="1008" max="1008" width="10.5703125" style="11" customWidth="1"/>
    <col min="1009" max="1009" width="10.140625" style="11" bestFit="1" customWidth="1"/>
    <col min="1010" max="1010" width="11.140625" style="11" bestFit="1" customWidth="1"/>
    <col min="1011" max="1011" width="12.140625" style="11" bestFit="1" customWidth="1"/>
    <col min="1012" max="1019" width="12" style="11" bestFit="1" customWidth="1"/>
    <col min="1020" max="1020" width="13.140625" style="11" bestFit="1" customWidth="1"/>
    <col min="1021" max="1021" width="15.140625" style="11" customWidth="1"/>
    <col min="1022" max="1022" width="16" style="11" customWidth="1"/>
    <col min="1023" max="1023" width="15" style="11" customWidth="1"/>
    <col min="1024" max="1024" width="3.140625" style="11" customWidth="1"/>
    <col min="1025" max="1026" width="10.140625" style="11" customWidth="1"/>
    <col min="1027" max="1027" width="11.5703125" style="11" customWidth="1"/>
    <col min="1028" max="1028" width="7.5703125" style="11" customWidth="1"/>
    <col min="1029" max="1029" width="4.42578125" style="11" customWidth="1"/>
    <col min="1030" max="1030" width="11.42578125" style="11" customWidth="1"/>
    <col min="1031" max="1032" width="9.140625" style="11"/>
    <col min="1033" max="1033" width="11.140625" style="11" bestFit="1" customWidth="1"/>
    <col min="1034" max="1263" width="9.140625" style="11"/>
    <col min="1264" max="1264" width="10.5703125" style="11" customWidth="1"/>
    <col min="1265" max="1265" width="10.140625" style="11" bestFit="1" customWidth="1"/>
    <col min="1266" max="1266" width="11.140625" style="11" bestFit="1" customWidth="1"/>
    <col min="1267" max="1267" width="12.140625" style="11" bestFit="1" customWidth="1"/>
    <col min="1268" max="1275" width="12" style="11" bestFit="1" customWidth="1"/>
    <col min="1276" max="1276" width="13.140625" style="11" bestFit="1" customWidth="1"/>
    <col min="1277" max="1277" width="15.140625" style="11" customWidth="1"/>
    <col min="1278" max="1278" width="16" style="11" customWidth="1"/>
    <col min="1279" max="1279" width="15" style="11" customWidth="1"/>
    <col min="1280" max="1280" width="3.140625" style="11" customWidth="1"/>
    <col min="1281" max="1282" width="10.140625" style="11" customWidth="1"/>
    <col min="1283" max="1283" width="11.5703125" style="11" customWidth="1"/>
    <col min="1284" max="1284" width="7.5703125" style="11" customWidth="1"/>
    <col min="1285" max="1285" width="4.42578125" style="11" customWidth="1"/>
    <col min="1286" max="1286" width="11.42578125" style="11" customWidth="1"/>
    <col min="1287" max="1288" width="9.140625" style="11"/>
    <col min="1289" max="1289" width="11.140625" style="11" bestFit="1" customWidth="1"/>
    <col min="1290" max="1519" width="9.140625" style="11"/>
    <col min="1520" max="1520" width="10.5703125" style="11" customWidth="1"/>
    <col min="1521" max="1521" width="10.140625" style="11" bestFit="1" customWidth="1"/>
    <col min="1522" max="1522" width="11.140625" style="11" bestFit="1" customWidth="1"/>
    <col min="1523" max="1523" width="12.140625" style="11" bestFit="1" customWidth="1"/>
    <col min="1524" max="1531" width="12" style="11" bestFit="1" customWidth="1"/>
    <col min="1532" max="1532" width="13.140625" style="11" bestFit="1" customWidth="1"/>
    <col min="1533" max="1533" width="15.140625" style="11" customWidth="1"/>
    <col min="1534" max="1534" width="16" style="11" customWidth="1"/>
    <col min="1535" max="1535" width="15" style="11" customWidth="1"/>
    <col min="1536" max="1536" width="3.140625" style="11" customWidth="1"/>
    <col min="1537" max="1538" width="10.140625" style="11" customWidth="1"/>
    <col min="1539" max="1539" width="11.5703125" style="11" customWidth="1"/>
    <col min="1540" max="1540" width="7.5703125" style="11" customWidth="1"/>
    <col min="1541" max="1541" width="4.42578125" style="11" customWidth="1"/>
    <col min="1542" max="1542" width="11.42578125" style="11" customWidth="1"/>
    <col min="1543" max="1544" width="9.140625" style="11"/>
    <col min="1545" max="1545" width="11.140625" style="11" bestFit="1" customWidth="1"/>
    <col min="1546" max="1775" width="9.140625" style="11"/>
    <col min="1776" max="1776" width="10.5703125" style="11" customWidth="1"/>
    <col min="1777" max="1777" width="10.140625" style="11" bestFit="1" customWidth="1"/>
    <col min="1778" max="1778" width="11.140625" style="11" bestFit="1" customWidth="1"/>
    <col min="1779" max="1779" width="12.140625" style="11" bestFit="1" customWidth="1"/>
    <col min="1780" max="1787" width="12" style="11" bestFit="1" customWidth="1"/>
    <col min="1788" max="1788" width="13.140625" style="11" bestFit="1" customWidth="1"/>
    <col min="1789" max="1789" width="15.140625" style="11" customWidth="1"/>
    <col min="1790" max="1790" width="16" style="11" customWidth="1"/>
    <col min="1791" max="1791" width="15" style="11" customWidth="1"/>
    <col min="1792" max="1792" width="3.140625" style="11" customWidth="1"/>
    <col min="1793" max="1794" width="10.140625" style="11" customWidth="1"/>
    <col min="1795" max="1795" width="11.5703125" style="11" customWidth="1"/>
    <col min="1796" max="1796" width="7.5703125" style="11" customWidth="1"/>
    <col min="1797" max="1797" width="4.42578125" style="11" customWidth="1"/>
    <col min="1798" max="1798" width="11.42578125" style="11" customWidth="1"/>
    <col min="1799" max="1800" width="9.140625" style="11"/>
    <col min="1801" max="1801" width="11.140625" style="11" bestFit="1" customWidth="1"/>
    <col min="1802" max="2031" width="9.140625" style="11"/>
    <col min="2032" max="2032" width="10.5703125" style="11" customWidth="1"/>
    <col min="2033" max="2033" width="10.140625" style="11" bestFit="1" customWidth="1"/>
    <col min="2034" max="2034" width="11.140625" style="11" bestFit="1" customWidth="1"/>
    <col min="2035" max="2035" width="12.140625" style="11" bestFit="1" customWidth="1"/>
    <col min="2036" max="2043" width="12" style="11" bestFit="1" customWidth="1"/>
    <col min="2044" max="2044" width="13.140625" style="11" bestFit="1" customWidth="1"/>
    <col min="2045" max="2045" width="15.140625" style="11" customWidth="1"/>
    <col min="2046" max="2046" width="16" style="11" customWidth="1"/>
    <col min="2047" max="2047" width="15" style="11" customWidth="1"/>
    <col min="2048" max="2048" width="3.140625" style="11" customWidth="1"/>
    <col min="2049" max="2050" width="10.140625" style="11" customWidth="1"/>
    <col min="2051" max="2051" width="11.5703125" style="11" customWidth="1"/>
    <col min="2052" max="2052" width="7.5703125" style="11" customWidth="1"/>
    <col min="2053" max="2053" width="4.42578125" style="11" customWidth="1"/>
    <col min="2054" max="2054" width="11.42578125" style="11" customWidth="1"/>
    <col min="2055" max="2056" width="9.140625" style="11"/>
    <col min="2057" max="2057" width="11.140625" style="11" bestFit="1" customWidth="1"/>
    <col min="2058" max="2287" width="9.140625" style="11"/>
    <col min="2288" max="2288" width="10.5703125" style="11" customWidth="1"/>
    <col min="2289" max="2289" width="10.140625" style="11" bestFit="1" customWidth="1"/>
    <col min="2290" max="2290" width="11.140625" style="11" bestFit="1" customWidth="1"/>
    <col min="2291" max="2291" width="12.140625" style="11" bestFit="1" customWidth="1"/>
    <col min="2292" max="2299" width="12" style="11" bestFit="1" customWidth="1"/>
    <col min="2300" max="2300" width="13.140625" style="11" bestFit="1" customWidth="1"/>
    <col min="2301" max="2301" width="15.140625" style="11" customWidth="1"/>
    <col min="2302" max="2302" width="16" style="11" customWidth="1"/>
    <col min="2303" max="2303" width="15" style="11" customWidth="1"/>
    <col min="2304" max="2304" width="3.140625" style="11" customWidth="1"/>
    <col min="2305" max="2306" width="10.140625" style="11" customWidth="1"/>
    <col min="2307" max="2307" width="11.5703125" style="11" customWidth="1"/>
    <col min="2308" max="2308" width="7.5703125" style="11" customWidth="1"/>
    <col min="2309" max="2309" width="4.42578125" style="11" customWidth="1"/>
    <col min="2310" max="2310" width="11.42578125" style="11" customWidth="1"/>
    <col min="2311" max="2312" width="9.140625" style="11"/>
    <col min="2313" max="2313" width="11.140625" style="11" bestFit="1" customWidth="1"/>
    <col min="2314" max="2543" width="9.140625" style="11"/>
    <col min="2544" max="2544" width="10.5703125" style="11" customWidth="1"/>
    <col min="2545" max="2545" width="10.140625" style="11" bestFit="1" customWidth="1"/>
    <col min="2546" max="2546" width="11.140625" style="11" bestFit="1" customWidth="1"/>
    <col min="2547" max="2547" width="12.140625" style="11" bestFit="1" customWidth="1"/>
    <col min="2548" max="2555" width="12" style="11" bestFit="1" customWidth="1"/>
    <col min="2556" max="2556" width="13.140625" style="11" bestFit="1" customWidth="1"/>
    <col min="2557" max="2557" width="15.140625" style="11" customWidth="1"/>
    <col min="2558" max="2558" width="16" style="11" customWidth="1"/>
    <col min="2559" max="2559" width="15" style="11" customWidth="1"/>
    <col min="2560" max="2560" width="3.140625" style="11" customWidth="1"/>
    <col min="2561" max="2562" width="10.140625" style="11" customWidth="1"/>
    <col min="2563" max="2563" width="11.5703125" style="11" customWidth="1"/>
    <col min="2564" max="2564" width="7.5703125" style="11" customWidth="1"/>
    <col min="2565" max="2565" width="4.42578125" style="11" customWidth="1"/>
    <col min="2566" max="2566" width="11.42578125" style="11" customWidth="1"/>
    <col min="2567" max="2568" width="9.140625" style="11"/>
    <col min="2569" max="2569" width="11.140625" style="11" bestFit="1" customWidth="1"/>
    <col min="2570" max="2799" width="9.140625" style="11"/>
    <col min="2800" max="2800" width="10.5703125" style="11" customWidth="1"/>
    <col min="2801" max="2801" width="10.140625" style="11" bestFit="1" customWidth="1"/>
    <col min="2802" max="2802" width="11.140625" style="11" bestFit="1" customWidth="1"/>
    <col min="2803" max="2803" width="12.140625" style="11" bestFit="1" customWidth="1"/>
    <col min="2804" max="2811" width="12" style="11" bestFit="1" customWidth="1"/>
    <col min="2812" max="2812" width="13.140625" style="11" bestFit="1" customWidth="1"/>
    <col min="2813" max="2813" width="15.140625" style="11" customWidth="1"/>
    <col min="2814" max="2814" width="16" style="11" customWidth="1"/>
    <col min="2815" max="2815" width="15" style="11" customWidth="1"/>
    <col min="2816" max="2816" width="3.140625" style="11" customWidth="1"/>
    <col min="2817" max="2818" width="10.140625" style="11" customWidth="1"/>
    <col min="2819" max="2819" width="11.5703125" style="11" customWidth="1"/>
    <col min="2820" max="2820" width="7.5703125" style="11" customWidth="1"/>
    <col min="2821" max="2821" width="4.42578125" style="11" customWidth="1"/>
    <col min="2822" max="2822" width="11.42578125" style="11" customWidth="1"/>
    <col min="2823" max="2824" width="9.140625" style="11"/>
    <col min="2825" max="2825" width="11.140625" style="11" bestFit="1" customWidth="1"/>
    <col min="2826" max="3055" width="9.140625" style="11"/>
    <col min="3056" max="3056" width="10.5703125" style="11" customWidth="1"/>
    <col min="3057" max="3057" width="10.140625" style="11" bestFit="1" customWidth="1"/>
    <col min="3058" max="3058" width="11.140625" style="11" bestFit="1" customWidth="1"/>
    <col min="3059" max="3059" width="12.140625" style="11" bestFit="1" customWidth="1"/>
    <col min="3060" max="3067" width="12" style="11" bestFit="1" customWidth="1"/>
    <col min="3068" max="3068" width="13.140625" style="11" bestFit="1" customWidth="1"/>
    <col min="3069" max="3069" width="15.140625" style="11" customWidth="1"/>
    <col min="3070" max="3070" width="16" style="11" customWidth="1"/>
    <col min="3071" max="3071" width="15" style="11" customWidth="1"/>
    <col min="3072" max="3072" width="3.140625" style="11" customWidth="1"/>
    <col min="3073" max="3074" width="10.140625" style="11" customWidth="1"/>
    <col min="3075" max="3075" width="11.5703125" style="11" customWidth="1"/>
    <col min="3076" max="3076" width="7.5703125" style="11" customWidth="1"/>
    <col min="3077" max="3077" width="4.42578125" style="11" customWidth="1"/>
    <col min="3078" max="3078" width="11.42578125" style="11" customWidth="1"/>
    <col min="3079" max="3080" width="9.140625" style="11"/>
    <col min="3081" max="3081" width="11.140625" style="11" bestFit="1" customWidth="1"/>
    <col min="3082" max="3311" width="9.140625" style="11"/>
    <col min="3312" max="3312" width="10.5703125" style="11" customWidth="1"/>
    <col min="3313" max="3313" width="10.140625" style="11" bestFit="1" customWidth="1"/>
    <col min="3314" max="3314" width="11.140625" style="11" bestFit="1" customWidth="1"/>
    <col min="3315" max="3315" width="12.140625" style="11" bestFit="1" customWidth="1"/>
    <col min="3316" max="3323" width="12" style="11" bestFit="1" customWidth="1"/>
    <col min="3324" max="3324" width="13.140625" style="11" bestFit="1" customWidth="1"/>
    <col min="3325" max="3325" width="15.140625" style="11" customWidth="1"/>
    <col min="3326" max="3326" width="16" style="11" customWidth="1"/>
    <col min="3327" max="3327" width="15" style="11" customWidth="1"/>
    <col min="3328" max="3328" width="3.140625" style="11" customWidth="1"/>
    <col min="3329" max="3330" width="10.140625" style="11" customWidth="1"/>
    <col min="3331" max="3331" width="11.5703125" style="11" customWidth="1"/>
    <col min="3332" max="3332" width="7.5703125" style="11" customWidth="1"/>
    <col min="3333" max="3333" width="4.42578125" style="11" customWidth="1"/>
    <col min="3334" max="3334" width="11.42578125" style="11" customWidth="1"/>
    <col min="3335" max="3336" width="9.140625" style="11"/>
    <col min="3337" max="3337" width="11.140625" style="11" bestFit="1" customWidth="1"/>
    <col min="3338" max="3567" width="9.140625" style="11"/>
    <col min="3568" max="3568" width="10.5703125" style="11" customWidth="1"/>
    <col min="3569" max="3569" width="10.140625" style="11" bestFit="1" customWidth="1"/>
    <col min="3570" max="3570" width="11.140625" style="11" bestFit="1" customWidth="1"/>
    <col min="3571" max="3571" width="12.140625" style="11" bestFit="1" customWidth="1"/>
    <col min="3572" max="3579" width="12" style="11" bestFit="1" customWidth="1"/>
    <col min="3580" max="3580" width="13.140625" style="11" bestFit="1" customWidth="1"/>
    <col min="3581" max="3581" width="15.140625" style="11" customWidth="1"/>
    <col min="3582" max="3582" width="16" style="11" customWidth="1"/>
    <col min="3583" max="3583" width="15" style="11" customWidth="1"/>
    <col min="3584" max="3584" width="3.140625" style="11" customWidth="1"/>
    <col min="3585" max="3586" width="10.140625" style="11" customWidth="1"/>
    <col min="3587" max="3587" width="11.5703125" style="11" customWidth="1"/>
    <col min="3588" max="3588" width="7.5703125" style="11" customWidth="1"/>
    <col min="3589" max="3589" width="4.42578125" style="11" customWidth="1"/>
    <col min="3590" max="3590" width="11.42578125" style="11" customWidth="1"/>
    <col min="3591" max="3592" width="9.140625" style="11"/>
    <col min="3593" max="3593" width="11.140625" style="11" bestFit="1" customWidth="1"/>
    <col min="3594" max="3823" width="9.140625" style="11"/>
    <col min="3824" max="3824" width="10.5703125" style="11" customWidth="1"/>
    <col min="3825" max="3825" width="10.140625" style="11" bestFit="1" customWidth="1"/>
    <col min="3826" max="3826" width="11.140625" style="11" bestFit="1" customWidth="1"/>
    <col min="3827" max="3827" width="12.140625" style="11" bestFit="1" customWidth="1"/>
    <col min="3828" max="3835" width="12" style="11" bestFit="1" customWidth="1"/>
    <col min="3836" max="3836" width="13.140625" style="11" bestFit="1" customWidth="1"/>
    <col min="3837" max="3837" width="15.140625" style="11" customWidth="1"/>
    <col min="3838" max="3838" width="16" style="11" customWidth="1"/>
    <col min="3839" max="3839" width="15" style="11" customWidth="1"/>
    <col min="3840" max="3840" width="3.140625" style="11" customWidth="1"/>
    <col min="3841" max="3842" width="10.140625" style="11" customWidth="1"/>
    <col min="3843" max="3843" width="11.5703125" style="11" customWidth="1"/>
    <col min="3844" max="3844" width="7.5703125" style="11" customWidth="1"/>
    <col min="3845" max="3845" width="4.42578125" style="11" customWidth="1"/>
    <col min="3846" max="3846" width="11.42578125" style="11" customWidth="1"/>
    <col min="3847" max="3848" width="9.140625" style="11"/>
    <col min="3849" max="3849" width="11.140625" style="11" bestFit="1" customWidth="1"/>
    <col min="3850" max="4079" width="9.140625" style="11"/>
    <col min="4080" max="4080" width="10.5703125" style="11" customWidth="1"/>
    <col min="4081" max="4081" width="10.140625" style="11" bestFit="1" customWidth="1"/>
    <col min="4082" max="4082" width="11.140625" style="11" bestFit="1" customWidth="1"/>
    <col min="4083" max="4083" width="12.140625" style="11" bestFit="1" customWidth="1"/>
    <col min="4084" max="4091" width="12" style="11" bestFit="1" customWidth="1"/>
    <col min="4092" max="4092" width="13.140625" style="11" bestFit="1" customWidth="1"/>
    <col min="4093" max="4093" width="15.140625" style="11" customWidth="1"/>
    <col min="4094" max="4094" width="16" style="11" customWidth="1"/>
    <col min="4095" max="4095" width="15" style="11" customWidth="1"/>
    <col min="4096" max="4096" width="3.140625" style="11" customWidth="1"/>
    <col min="4097" max="4098" width="10.140625" style="11" customWidth="1"/>
    <col min="4099" max="4099" width="11.5703125" style="11" customWidth="1"/>
    <col min="4100" max="4100" width="7.5703125" style="11" customWidth="1"/>
    <col min="4101" max="4101" width="4.42578125" style="11" customWidth="1"/>
    <col min="4102" max="4102" width="11.42578125" style="11" customWidth="1"/>
    <col min="4103" max="4104" width="9.140625" style="11"/>
    <col min="4105" max="4105" width="11.140625" style="11" bestFit="1" customWidth="1"/>
    <col min="4106" max="4335" width="9.140625" style="11"/>
    <col min="4336" max="4336" width="10.5703125" style="11" customWidth="1"/>
    <col min="4337" max="4337" width="10.140625" style="11" bestFit="1" customWidth="1"/>
    <col min="4338" max="4338" width="11.140625" style="11" bestFit="1" customWidth="1"/>
    <col min="4339" max="4339" width="12.140625" style="11" bestFit="1" customWidth="1"/>
    <col min="4340" max="4347" width="12" style="11" bestFit="1" customWidth="1"/>
    <col min="4348" max="4348" width="13.140625" style="11" bestFit="1" customWidth="1"/>
    <col min="4349" max="4349" width="15.140625" style="11" customWidth="1"/>
    <col min="4350" max="4350" width="16" style="11" customWidth="1"/>
    <col min="4351" max="4351" width="15" style="11" customWidth="1"/>
    <col min="4352" max="4352" width="3.140625" style="11" customWidth="1"/>
    <col min="4353" max="4354" width="10.140625" style="11" customWidth="1"/>
    <col min="4355" max="4355" width="11.5703125" style="11" customWidth="1"/>
    <col min="4356" max="4356" width="7.5703125" style="11" customWidth="1"/>
    <col min="4357" max="4357" width="4.42578125" style="11" customWidth="1"/>
    <col min="4358" max="4358" width="11.42578125" style="11" customWidth="1"/>
    <col min="4359" max="4360" width="9.140625" style="11"/>
    <col min="4361" max="4361" width="11.140625" style="11" bestFit="1" customWidth="1"/>
    <col min="4362" max="4591" width="9.140625" style="11"/>
    <col min="4592" max="4592" width="10.5703125" style="11" customWidth="1"/>
    <col min="4593" max="4593" width="10.140625" style="11" bestFit="1" customWidth="1"/>
    <col min="4594" max="4594" width="11.140625" style="11" bestFit="1" customWidth="1"/>
    <col min="4595" max="4595" width="12.140625" style="11" bestFit="1" customWidth="1"/>
    <col min="4596" max="4603" width="12" style="11" bestFit="1" customWidth="1"/>
    <col min="4604" max="4604" width="13.140625" style="11" bestFit="1" customWidth="1"/>
    <col min="4605" max="4605" width="15.140625" style="11" customWidth="1"/>
    <col min="4606" max="4606" width="16" style="11" customWidth="1"/>
    <col min="4607" max="4607" width="15" style="11" customWidth="1"/>
    <col min="4608" max="4608" width="3.140625" style="11" customWidth="1"/>
    <col min="4609" max="4610" width="10.140625" style="11" customWidth="1"/>
    <col min="4611" max="4611" width="11.5703125" style="11" customWidth="1"/>
    <col min="4612" max="4612" width="7.5703125" style="11" customWidth="1"/>
    <col min="4613" max="4613" width="4.42578125" style="11" customWidth="1"/>
    <col min="4614" max="4614" width="11.42578125" style="11" customWidth="1"/>
    <col min="4615" max="4616" width="9.140625" style="11"/>
    <col min="4617" max="4617" width="11.140625" style="11" bestFit="1" customWidth="1"/>
    <col min="4618" max="4847" width="9.140625" style="11"/>
    <col min="4848" max="4848" width="10.5703125" style="11" customWidth="1"/>
    <col min="4849" max="4849" width="10.140625" style="11" bestFit="1" customWidth="1"/>
    <col min="4850" max="4850" width="11.140625" style="11" bestFit="1" customWidth="1"/>
    <col min="4851" max="4851" width="12.140625" style="11" bestFit="1" customWidth="1"/>
    <col min="4852" max="4859" width="12" style="11" bestFit="1" customWidth="1"/>
    <col min="4860" max="4860" width="13.140625" style="11" bestFit="1" customWidth="1"/>
    <col min="4861" max="4861" width="15.140625" style="11" customWidth="1"/>
    <col min="4862" max="4862" width="16" style="11" customWidth="1"/>
    <col min="4863" max="4863" width="15" style="11" customWidth="1"/>
    <col min="4864" max="4864" width="3.140625" style="11" customWidth="1"/>
    <col min="4865" max="4866" width="10.140625" style="11" customWidth="1"/>
    <col min="4867" max="4867" width="11.5703125" style="11" customWidth="1"/>
    <col min="4868" max="4868" width="7.5703125" style="11" customWidth="1"/>
    <col min="4869" max="4869" width="4.42578125" style="11" customWidth="1"/>
    <col min="4870" max="4870" width="11.42578125" style="11" customWidth="1"/>
    <col min="4871" max="4872" width="9.140625" style="11"/>
    <col min="4873" max="4873" width="11.140625" style="11" bestFit="1" customWidth="1"/>
    <col min="4874" max="5103" width="9.140625" style="11"/>
    <col min="5104" max="5104" width="10.5703125" style="11" customWidth="1"/>
    <col min="5105" max="5105" width="10.140625" style="11" bestFit="1" customWidth="1"/>
    <col min="5106" max="5106" width="11.140625" style="11" bestFit="1" customWidth="1"/>
    <col min="5107" max="5107" width="12.140625" style="11" bestFit="1" customWidth="1"/>
    <col min="5108" max="5115" width="12" style="11" bestFit="1" customWidth="1"/>
    <col min="5116" max="5116" width="13.140625" style="11" bestFit="1" customWidth="1"/>
    <col min="5117" max="5117" width="15.140625" style="11" customWidth="1"/>
    <col min="5118" max="5118" width="16" style="11" customWidth="1"/>
    <col min="5119" max="5119" width="15" style="11" customWidth="1"/>
    <col min="5120" max="5120" width="3.140625" style="11" customWidth="1"/>
    <col min="5121" max="5122" width="10.140625" style="11" customWidth="1"/>
    <col min="5123" max="5123" width="11.5703125" style="11" customWidth="1"/>
    <col min="5124" max="5124" width="7.5703125" style="11" customWidth="1"/>
    <col min="5125" max="5125" width="4.42578125" style="11" customWidth="1"/>
    <col min="5126" max="5126" width="11.42578125" style="11" customWidth="1"/>
    <col min="5127" max="5128" width="9.140625" style="11"/>
    <col min="5129" max="5129" width="11.140625" style="11" bestFit="1" customWidth="1"/>
    <col min="5130" max="5359" width="9.140625" style="11"/>
    <col min="5360" max="5360" width="10.5703125" style="11" customWidth="1"/>
    <col min="5361" max="5361" width="10.140625" style="11" bestFit="1" customWidth="1"/>
    <col min="5362" max="5362" width="11.140625" style="11" bestFit="1" customWidth="1"/>
    <col min="5363" max="5363" width="12.140625" style="11" bestFit="1" customWidth="1"/>
    <col min="5364" max="5371" width="12" style="11" bestFit="1" customWidth="1"/>
    <col min="5372" max="5372" width="13.140625" style="11" bestFit="1" customWidth="1"/>
    <col min="5373" max="5373" width="15.140625" style="11" customWidth="1"/>
    <col min="5374" max="5374" width="16" style="11" customWidth="1"/>
    <col min="5375" max="5375" width="15" style="11" customWidth="1"/>
    <col min="5376" max="5376" width="3.140625" style="11" customWidth="1"/>
    <col min="5377" max="5378" width="10.140625" style="11" customWidth="1"/>
    <col min="5379" max="5379" width="11.5703125" style="11" customWidth="1"/>
    <col min="5380" max="5380" width="7.5703125" style="11" customWidth="1"/>
    <col min="5381" max="5381" width="4.42578125" style="11" customWidth="1"/>
    <col min="5382" max="5382" width="11.42578125" style="11" customWidth="1"/>
    <col min="5383" max="5384" width="9.140625" style="11"/>
    <col min="5385" max="5385" width="11.140625" style="11" bestFit="1" customWidth="1"/>
    <col min="5386" max="5615" width="9.140625" style="11"/>
    <col min="5616" max="5616" width="10.5703125" style="11" customWidth="1"/>
    <col min="5617" max="5617" width="10.140625" style="11" bestFit="1" customWidth="1"/>
    <col min="5618" max="5618" width="11.140625" style="11" bestFit="1" customWidth="1"/>
    <col min="5619" max="5619" width="12.140625" style="11" bestFit="1" customWidth="1"/>
    <col min="5620" max="5627" width="12" style="11" bestFit="1" customWidth="1"/>
    <col min="5628" max="5628" width="13.140625" style="11" bestFit="1" customWidth="1"/>
    <col min="5629" max="5629" width="15.140625" style="11" customWidth="1"/>
    <col min="5630" max="5630" width="16" style="11" customWidth="1"/>
    <col min="5631" max="5631" width="15" style="11" customWidth="1"/>
    <col min="5632" max="5632" width="3.140625" style="11" customWidth="1"/>
    <col min="5633" max="5634" width="10.140625" style="11" customWidth="1"/>
    <col min="5635" max="5635" width="11.5703125" style="11" customWidth="1"/>
    <col min="5636" max="5636" width="7.5703125" style="11" customWidth="1"/>
    <col min="5637" max="5637" width="4.42578125" style="11" customWidth="1"/>
    <col min="5638" max="5638" width="11.42578125" style="11" customWidth="1"/>
    <col min="5639" max="5640" width="9.140625" style="11"/>
    <col min="5641" max="5641" width="11.140625" style="11" bestFit="1" customWidth="1"/>
    <col min="5642" max="5871" width="9.140625" style="11"/>
    <col min="5872" max="5872" width="10.5703125" style="11" customWidth="1"/>
    <col min="5873" max="5873" width="10.140625" style="11" bestFit="1" customWidth="1"/>
    <col min="5874" max="5874" width="11.140625" style="11" bestFit="1" customWidth="1"/>
    <col min="5875" max="5875" width="12.140625" style="11" bestFit="1" customWidth="1"/>
    <col min="5876" max="5883" width="12" style="11" bestFit="1" customWidth="1"/>
    <col min="5884" max="5884" width="13.140625" style="11" bestFit="1" customWidth="1"/>
    <col min="5885" max="5885" width="15.140625" style="11" customWidth="1"/>
    <col min="5886" max="5886" width="16" style="11" customWidth="1"/>
    <col min="5887" max="5887" width="15" style="11" customWidth="1"/>
    <col min="5888" max="5888" width="3.140625" style="11" customWidth="1"/>
    <col min="5889" max="5890" width="10.140625" style="11" customWidth="1"/>
    <col min="5891" max="5891" width="11.5703125" style="11" customWidth="1"/>
    <col min="5892" max="5892" width="7.5703125" style="11" customWidth="1"/>
    <col min="5893" max="5893" width="4.42578125" style="11" customWidth="1"/>
    <col min="5894" max="5894" width="11.42578125" style="11" customWidth="1"/>
    <col min="5895" max="5896" width="9.140625" style="11"/>
    <col min="5897" max="5897" width="11.140625" style="11" bestFit="1" customWidth="1"/>
    <col min="5898" max="6127" width="9.140625" style="11"/>
    <col min="6128" max="6128" width="10.5703125" style="11" customWidth="1"/>
    <col min="6129" max="6129" width="10.140625" style="11" bestFit="1" customWidth="1"/>
    <col min="6130" max="6130" width="11.140625" style="11" bestFit="1" customWidth="1"/>
    <col min="6131" max="6131" width="12.140625" style="11" bestFit="1" customWidth="1"/>
    <col min="6132" max="6139" width="12" style="11" bestFit="1" customWidth="1"/>
    <col min="6140" max="6140" width="13.140625" style="11" bestFit="1" customWidth="1"/>
    <col min="6141" max="6141" width="15.140625" style="11" customWidth="1"/>
    <col min="6142" max="6142" width="16" style="11" customWidth="1"/>
    <col min="6143" max="6143" width="15" style="11" customWidth="1"/>
    <col min="6144" max="6144" width="3.140625" style="11" customWidth="1"/>
    <col min="6145" max="6146" width="10.140625" style="11" customWidth="1"/>
    <col min="6147" max="6147" width="11.5703125" style="11" customWidth="1"/>
    <col min="6148" max="6148" width="7.5703125" style="11" customWidth="1"/>
    <col min="6149" max="6149" width="4.42578125" style="11" customWidth="1"/>
    <col min="6150" max="6150" width="11.42578125" style="11" customWidth="1"/>
    <col min="6151" max="6152" width="9.140625" style="11"/>
    <col min="6153" max="6153" width="11.140625" style="11" bestFit="1" customWidth="1"/>
    <col min="6154" max="6383" width="9.140625" style="11"/>
    <col min="6384" max="6384" width="10.5703125" style="11" customWidth="1"/>
    <col min="6385" max="6385" width="10.140625" style="11" bestFit="1" customWidth="1"/>
    <col min="6386" max="6386" width="11.140625" style="11" bestFit="1" customWidth="1"/>
    <col min="6387" max="6387" width="12.140625" style="11" bestFit="1" customWidth="1"/>
    <col min="6388" max="6395" width="12" style="11" bestFit="1" customWidth="1"/>
    <col min="6396" max="6396" width="13.140625" style="11" bestFit="1" customWidth="1"/>
    <col min="6397" max="6397" width="15.140625" style="11" customWidth="1"/>
    <col min="6398" max="6398" width="16" style="11" customWidth="1"/>
    <col min="6399" max="6399" width="15" style="11" customWidth="1"/>
    <col min="6400" max="6400" width="3.140625" style="11" customWidth="1"/>
    <col min="6401" max="6402" width="10.140625" style="11" customWidth="1"/>
    <col min="6403" max="6403" width="11.5703125" style="11" customWidth="1"/>
    <col min="6404" max="6404" width="7.5703125" style="11" customWidth="1"/>
    <col min="6405" max="6405" width="4.42578125" style="11" customWidth="1"/>
    <col min="6406" max="6406" width="11.42578125" style="11" customWidth="1"/>
    <col min="6407" max="6408" width="9.140625" style="11"/>
    <col min="6409" max="6409" width="11.140625" style="11" bestFit="1" customWidth="1"/>
    <col min="6410" max="6639" width="9.140625" style="11"/>
    <col min="6640" max="6640" width="10.5703125" style="11" customWidth="1"/>
    <col min="6641" max="6641" width="10.140625" style="11" bestFit="1" customWidth="1"/>
    <col min="6642" max="6642" width="11.140625" style="11" bestFit="1" customWidth="1"/>
    <col min="6643" max="6643" width="12.140625" style="11" bestFit="1" customWidth="1"/>
    <col min="6644" max="6651" width="12" style="11" bestFit="1" customWidth="1"/>
    <col min="6652" max="6652" width="13.140625" style="11" bestFit="1" customWidth="1"/>
    <col min="6653" max="6653" width="15.140625" style="11" customWidth="1"/>
    <col min="6654" max="6654" width="16" style="11" customWidth="1"/>
    <col min="6655" max="6655" width="15" style="11" customWidth="1"/>
    <col min="6656" max="6656" width="3.140625" style="11" customWidth="1"/>
    <col min="6657" max="6658" width="10.140625" style="11" customWidth="1"/>
    <col min="6659" max="6659" width="11.5703125" style="11" customWidth="1"/>
    <col min="6660" max="6660" width="7.5703125" style="11" customWidth="1"/>
    <col min="6661" max="6661" width="4.42578125" style="11" customWidth="1"/>
    <col min="6662" max="6662" width="11.42578125" style="11" customWidth="1"/>
    <col min="6663" max="6664" width="9.140625" style="11"/>
    <col min="6665" max="6665" width="11.140625" style="11" bestFit="1" customWidth="1"/>
    <col min="6666" max="6895" width="9.140625" style="11"/>
    <col min="6896" max="6896" width="10.5703125" style="11" customWidth="1"/>
    <col min="6897" max="6897" width="10.140625" style="11" bestFit="1" customWidth="1"/>
    <col min="6898" max="6898" width="11.140625" style="11" bestFit="1" customWidth="1"/>
    <col min="6899" max="6899" width="12.140625" style="11" bestFit="1" customWidth="1"/>
    <col min="6900" max="6907" width="12" style="11" bestFit="1" customWidth="1"/>
    <col min="6908" max="6908" width="13.140625" style="11" bestFit="1" customWidth="1"/>
    <col min="6909" max="6909" width="15.140625" style="11" customWidth="1"/>
    <col min="6910" max="6910" width="16" style="11" customWidth="1"/>
    <col min="6911" max="6911" width="15" style="11" customWidth="1"/>
    <col min="6912" max="6912" width="3.140625" style="11" customWidth="1"/>
    <col min="6913" max="6914" width="10.140625" style="11" customWidth="1"/>
    <col min="6915" max="6915" width="11.5703125" style="11" customWidth="1"/>
    <col min="6916" max="6916" width="7.5703125" style="11" customWidth="1"/>
    <col min="6917" max="6917" width="4.42578125" style="11" customWidth="1"/>
    <col min="6918" max="6918" width="11.42578125" style="11" customWidth="1"/>
    <col min="6919" max="6920" width="9.140625" style="11"/>
    <col min="6921" max="6921" width="11.140625" style="11" bestFit="1" customWidth="1"/>
    <col min="6922" max="7151" width="9.140625" style="11"/>
    <col min="7152" max="7152" width="10.5703125" style="11" customWidth="1"/>
    <col min="7153" max="7153" width="10.140625" style="11" bestFit="1" customWidth="1"/>
    <col min="7154" max="7154" width="11.140625" style="11" bestFit="1" customWidth="1"/>
    <col min="7155" max="7155" width="12.140625" style="11" bestFit="1" customWidth="1"/>
    <col min="7156" max="7163" width="12" style="11" bestFit="1" customWidth="1"/>
    <col min="7164" max="7164" width="13.140625" style="11" bestFit="1" customWidth="1"/>
    <col min="7165" max="7165" width="15.140625" style="11" customWidth="1"/>
    <col min="7166" max="7166" width="16" style="11" customWidth="1"/>
    <col min="7167" max="7167" width="15" style="11" customWidth="1"/>
    <col min="7168" max="7168" width="3.140625" style="11" customWidth="1"/>
    <col min="7169" max="7170" width="10.140625" style="11" customWidth="1"/>
    <col min="7171" max="7171" width="11.5703125" style="11" customWidth="1"/>
    <col min="7172" max="7172" width="7.5703125" style="11" customWidth="1"/>
    <col min="7173" max="7173" width="4.42578125" style="11" customWidth="1"/>
    <col min="7174" max="7174" width="11.42578125" style="11" customWidth="1"/>
    <col min="7175" max="7176" width="9.140625" style="11"/>
    <col min="7177" max="7177" width="11.140625" style="11" bestFit="1" customWidth="1"/>
    <col min="7178" max="7407" width="9.140625" style="11"/>
    <col min="7408" max="7408" width="10.5703125" style="11" customWidth="1"/>
    <col min="7409" max="7409" width="10.140625" style="11" bestFit="1" customWidth="1"/>
    <col min="7410" max="7410" width="11.140625" style="11" bestFit="1" customWidth="1"/>
    <col min="7411" max="7411" width="12.140625" style="11" bestFit="1" customWidth="1"/>
    <col min="7412" max="7419" width="12" style="11" bestFit="1" customWidth="1"/>
    <col min="7420" max="7420" width="13.140625" style="11" bestFit="1" customWidth="1"/>
    <col min="7421" max="7421" width="15.140625" style="11" customWidth="1"/>
    <col min="7422" max="7422" width="16" style="11" customWidth="1"/>
    <col min="7423" max="7423" width="15" style="11" customWidth="1"/>
    <col min="7424" max="7424" width="3.140625" style="11" customWidth="1"/>
    <col min="7425" max="7426" width="10.140625" style="11" customWidth="1"/>
    <col min="7427" max="7427" width="11.5703125" style="11" customWidth="1"/>
    <col min="7428" max="7428" width="7.5703125" style="11" customWidth="1"/>
    <col min="7429" max="7429" width="4.42578125" style="11" customWidth="1"/>
    <col min="7430" max="7430" width="11.42578125" style="11" customWidth="1"/>
    <col min="7431" max="7432" width="9.140625" style="11"/>
    <col min="7433" max="7433" width="11.140625" style="11" bestFit="1" customWidth="1"/>
    <col min="7434" max="7663" width="9.140625" style="11"/>
    <col min="7664" max="7664" width="10.5703125" style="11" customWidth="1"/>
    <col min="7665" max="7665" width="10.140625" style="11" bestFit="1" customWidth="1"/>
    <col min="7666" max="7666" width="11.140625" style="11" bestFit="1" customWidth="1"/>
    <col min="7667" max="7667" width="12.140625" style="11" bestFit="1" customWidth="1"/>
    <col min="7668" max="7675" width="12" style="11" bestFit="1" customWidth="1"/>
    <col min="7676" max="7676" width="13.140625" style="11" bestFit="1" customWidth="1"/>
    <col min="7677" max="7677" width="15.140625" style="11" customWidth="1"/>
    <col min="7678" max="7678" width="16" style="11" customWidth="1"/>
    <col min="7679" max="7679" width="15" style="11" customWidth="1"/>
    <col min="7680" max="7680" width="3.140625" style="11" customWidth="1"/>
    <col min="7681" max="7682" width="10.140625" style="11" customWidth="1"/>
    <col min="7683" max="7683" width="11.5703125" style="11" customWidth="1"/>
    <col min="7684" max="7684" width="7.5703125" style="11" customWidth="1"/>
    <col min="7685" max="7685" width="4.42578125" style="11" customWidth="1"/>
    <col min="7686" max="7686" width="11.42578125" style="11" customWidth="1"/>
    <col min="7687" max="7688" width="9.140625" style="11"/>
    <col min="7689" max="7689" width="11.140625" style="11" bestFit="1" customWidth="1"/>
    <col min="7690" max="7919" width="9.140625" style="11"/>
    <col min="7920" max="7920" width="10.5703125" style="11" customWidth="1"/>
    <col min="7921" max="7921" width="10.140625" style="11" bestFit="1" customWidth="1"/>
    <col min="7922" max="7922" width="11.140625" style="11" bestFit="1" customWidth="1"/>
    <col min="7923" max="7923" width="12.140625" style="11" bestFit="1" customWidth="1"/>
    <col min="7924" max="7931" width="12" style="11" bestFit="1" customWidth="1"/>
    <col min="7932" max="7932" width="13.140625" style="11" bestFit="1" customWidth="1"/>
    <col min="7933" max="7933" width="15.140625" style="11" customWidth="1"/>
    <col min="7934" max="7934" width="16" style="11" customWidth="1"/>
    <col min="7935" max="7935" width="15" style="11" customWidth="1"/>
    <col min="7936" max="7936" width="3.140625" style="11" customWidth="1"/>
    <col min="7937" max="7938" width="10.140625" style="11" customWidth="1"/>
    <col min="7939" max="7939" width="11.5703125" style="11" customWidth="1"/>
    <col min="7940" max="7940" width="7.5703125" style="11" customWidth="1"/>
    <col min="7941" max="7941" width="4.42578125" style="11" customWidth="1"/>
    <col min="7942" max="7942" width="11.42578125" style="11" customWidth="1"/>
    <col min="7943" max="7944" width="9.140625" style="11"/>
    <col min="7945" max="7945" width="11.140625" style="11" bestFit="1" customWidth="1"/>
    <col min="7946" max="8175" width="9.140625" style="11"/>
    <col min="8176" max="8176" width="10.5703125" style="11" customWidth="1"/>
    <col min="8177" max="8177" width="10.140625" style="11" bestFit="1" customWidth="1"/>
    <col min="8178" max="8178" width="11.140625" style="11" bestFit="1" customWidth="1"/>
    <col min="8179" max="8179" width="12.140625" style="11" bestFit="1" customWidth="1"/>
    <col min="8180" max="8187" width="12" style="11" bestFit="1" customWidth="1"/>
    <col min="8188" max="8188" width="13.140625" style="11" bestFit="1" customWidth="1"/>
    <col min="8189" max="8189" width="15.140625" style="11" customWidth="1"/>
    <col min="8190" max="8190" width="16" style="11" customWidth="1"/>
    <col min="8191" max="8191" width="15" style="11" customWidth="1"/>
    <col min="8192" max="8192" width="3.140625" style="11" customWidth="1"/>
    <col min="8193" max="8194" width="10.140625" style="11" customWidth="1"/>
    <col min="8195" max="8195" width="11.5703125" style="11" customWidth="1"/>
    <col min="8196" max="8196" width="7.5703125" style="11" customWidth="1"/>
    <col min="8197" max="8197" width="4.42578125" style="11" customWidth="1"/>
    <col min="8198" max="8198" width="11.42578125" style="11" customWidth="1"/>
    <col min="8199" max="8200" width="9.140625" style="11"/>
    <col min="8201" max="8201" width="11.140625" style="11" bestFit="1" customWidth="1"/>
    <col min="8202" max="8431" width="9.140625" style="11"/>
    <col min="8432" max="8432" width="10.5703125" style="11" customWidth="1"/>
    <col min="8433" max="8433" width="10.140625" style="11" bestFit="1" customWidth="1"/>
    <col min="8434" max="8434" width="11.140625" style="11" bestFit="1" customWidth="1"/>
    <col min="8435" max="8435" width="12.140625" style="11" bestFit="1" customWidth="1"/>
    <col min="8436" max="8443" width="12" style="11" bestFit="1" customWidth="1"/>
    <col min="8444" max="8444" width="13.140625" style="11" bestFit="1" customWidth="1"/>
    <col min="8445" max="8445" width="15.140625" style="11" customWidth="1"/>
    <col min="8446" max="8446" width="16" style="11" customWidth="1"/>
    <col min="8447" max="8447" width="15" style="11" customWidth="1"/>
    <col min="8448" max="8448" width="3.140625" style="11" customWidth="1"/>
    <col min="8449" max="8450" width="10.140625" style="11" customWidth="1"/>
    <col min="8451" max="8451" width="11.5703125" style="11" customWidth="1"/>
    <col min="8452" max="8452" width="7.5703125" style="11" customWidth="1"/>
    <col min="8453" max="8453" width="4.42578125" style="11" customWidth="1"/>
    <col min="8454" max="8454" width="11.42578125" style="11" customWidth="1"/>
    <col min="8455" max="8456" width="9.140625" style="11"/>
    <col min="8457" max="8457" width="11.140625" style="11" bestFit="1" customWidth="1"/>
    <col min="8458" max="8687" width="9.140625" style="11"/>
    <col min="8688" max="8688" width="10.5703125" style="11" customWidth="1"/>
    <col min="8689" max="8689" width="10.140625" style="11" bestFit="1" customWidth="1"/>
    <col min="8690" max="8690" width="11.140625" style="11" bestFit="1" customWidth="1"/>
    <col min="8691" max="8691" width="12.140625" style="11" bestFit="1" customWidth="1"/>
    <col min="8692" max="8699" width="12" style="11" bestFit="1" customWidth="1"/>
    <col min="8700" max="8700" width="13.140625" style="11" bestFit="1" customWidth="1"/>
    <col min="8701" max="8701" width="15.140625" style="11" customWidth="1"/>
    <col min="8702" max="8702" width="16" style="11" customWidth="1"/>
    <col min="8703" max="8703" width="15" style="11" customWidth="1"/>
    <col min="8704" max="8704" width="3.140625" style="11" customWidth="1"/>
    <col min="8705" max="8706" width="10.140625" style="11" customWidth="1"/>
    <col min="8707" max="8707" width="11.5703125" style="11" customWidth="1"/>
    <col min="8708" max="8708" width="7.5703125" style="11" customWidth="1"/>
    <col min="8709" max="8709" width="4.42578125" style="11" customWidth="1"/>
    <col min="8710" max="8710" width="11.42578125" style="11" customWidth="1"/>
    <col min="8711" max="8712" width="9.140625" style="11"/>
    <col min="8713" max="8713" width="11.140625" style="11" bestFit="1" customWidth="1"/>
    <col min="8714" max="8943" width="9.140625" style="11"/>
    <col min="8944" max="8944" width="10.5703125" style="11" customWidth="1"/>
    <col min="8945" max="8945" width="10.140625" style="11" bestFit="1" customWidth="1"/>
    <col min="8946" max="8946" width="11.140625" style="11" bestFit="1" customWidth="1"/>
    <col min="8947" max="8947" width="12.140625" style="11" bestFit="1" customWidth="1"/>
    <col min="8948" max="8955" width="12" style="11" bestFit="1" customWidth="1"/>
    <col min="8956" max="8956" width="13.140625" style="11" bestFit="1" customWidth="1"/>
    <col min="8957" max="8957" width="15.140625" style="11" customWidth="1"/>
    <col min="8958" max="8958" width="16" style="11" customWidth="1"/>
    <col min="8959" max="8959" width="15" style="11" customWidth="1"/>
    <col min="8960" max="8960" width="3.140625" style="11" customWidth="1"/>
    <col min="8961" max="8962" width="10.140625" style="11" customWidth="1"/>
    <col min="8963" max="8963" width="11.5703125" style="11" customWidth="1"/>
    <col min="8964" max="8964" width="7.5703125" style="11" customWidth="1"/>
    <col min="8965" max="8965" width="4.42578125" style="11" customWidth="1"/>
    <col min="8966" max="8966" width="11.42578125" style="11" customWidth="1"/>
    <col min="8967" max="8968" width="9.140625" style="11"/>
    <col min="8969" max="8969" width="11.140625" style="11" bestFit="1" customWidth="1"/>
    <col min="8970" max="9199" width="9.140625" style="11"/>
    <col min="9200" max="9200" width="10.5703125" style="11" customWidth="1"/>
    <col min="9201" max="9201" width="10.140625" style="11" bestFit="1" customWidth="1"/>
    <col min="9202" max="9202" width="11.140625" style="11" bestFit="1" customWidth="1"/>
    <col min="9203" max="9203" width="12.140625" style="11" bestFit="1" customWidth="1"/>
    <col min="9204" max="9211" width="12" style="11" bestFit="1" customWidth="1"/>
    <col min="9212" max="9212" width="13.140625" style="11" bestFit="1" customWidth="1"/>
    <col min="9213" max="9213" width="15.140625" style="11" customWidth="1"/>
    <col min="9214" max="9214" width="16" style="11" customWidth="1"/>
    <col min="9215" max="9215" width="15" style="11" customWidth="1"/>
    <col min="9216" max="9216" width="3.140625" style="11" customWidth="1"/>
    <col min="9217" max="9218" width="10.140625" style="11" customWidth="1"/>
    <col min="9219" max="9219" width="11.5703125" style="11" customWidth="1"/>
    <col min="9220" max="9220" width="7.5703125" style="11" customWidth="1"/>
    <col min="9221" max="9221" width="4.42578125" style="11" customWidth="1"/>
    <col min="9222" max="9222" width="11.42578125" style="11" customWidth="1"/>
    <col min="9223" max="9224" width="9.140625" style="11"/>
    <col min="9225" max="9225" width="11.140625" style="11" bestFit="1" customWidth="1"/>
    <col min="9226" max="9455" width="9.140625" style="11"/>
    <col min="9456" max="9456" width="10.5703125" style="11" customWidth="1"/>
    <col min="9457" max="9457" width="10.140625" style="11" bestFit="1" customWidth="1"/>
    <col min="9458" max="9458" width="11.140625" style="11" bestFit="1" customWidth="1"/>
    <col min="9459" max="9459" width="12.140625" style="11" bestFit="1" customWidth="1"/>
    <col min="9460" max="9467" width="12" style="11" bestFit="1" customWidth="1"/>
    <col min="9468" max="9468" width="13.140625" style="11" bestFit="1" customWidth="1"/>
    <col min="9469" max="9469" width="15.140625" style="11" customWidth="1"/>
    <col min="9470" max="9470" width="16" style="11" customWidth="1"/>
    <col min="9471" max="9471" width="15" style="11" customWidth="1"/>
    <col min="9472" max="9472" width="3.140625" style="11" customWidth="1"/>
    <col min="9473" max="9474" width="10.140625" style="11" customWidth="1"/>
    <col min="9475" max="9475" width="11.5703125" style="11" customWidth="1"/>
    <col min="9476" max="9476" width="7.5703125" style="11" customWidth="1"/>
    <col min="9477" max="9477" width="4.42578125" style="11" customWidth="1"/>
    <col min="9478" max="9478" width="11.42578125" style="11" customWidth="1"/>
    <col min="9479" max="9480" width="9.140625" style="11"/>
    <col min="9481" max="9481" width="11.140625" style="11" bestFit="1" customWidth="1"/>
    <col min="9482" max="9711" width="9.140625" style="11"/>
    <col min="9712" max="9712" width="10.5703125" style="11" customWidth="1"/>
    <col min="9713" max="9713" width="10.140625" style="11" bestFit="1" customWidth="1"/>
    <col min="9714" max="9714" width="11.140625" style="11" bestFit="1" customWidth="1"/>
    <col min="9715" max="9715" width="12.140625" style="11" bestFit="1" customWidth="1"/>
    <col min="9716" max="9723" width="12" style="11" bestFit="1" customWidth="1"/>
    <col min="9724" max="9724" width="13.140625" style="11" bestFit="1" customWidth="1"/>
    <col min="9725" max="9725" width="15.140625" style="11" customWidth="1"/>
    <col min="9726" max="9726" width="16" style="11" customWidth="1"/>
    <col min="9727" max="9727" width="15" style="11" customWidth="1"/>
    <col min="9728" max="9728" width="3.140625" style="11" customWidth="1"/>
    <col min="9729" max="9730" width="10.140625" style="11" customWidth="1"/>
    <col min="9731" max="9731" width="11.5703125" style="11" customWidth="1"/>
    <col min="9732" max="9732" width="7.5703125" style="11" customWidth="1"/>
    <col min="9733" max="9733" width="4.42578125" style="11" customWidth="1"/>
    <col min="9734" max="9734" width="11.42578125" style="11" customWidth="1"/>
    <col min="9735" max="9736" width="9.140625" style="11"/>
    <col min="9737" max="9737" width="11.140625" style="11" bestFit="1" customWidth="1"/>
    <col min="9738" max="9967" width="9.140625" style="11"/>
    <col min="9968" max="9968" width="10.5703125" style="11" customWidth="1"/>
    <col min="9969" max="9969" width="10.140625" style="11" bestFit="1" customWidth="1"/>
    <col min="9970" max="9970" width="11.140625" style="11" bestFit="1" customWidth="1"/>
    <col min="9971" max="9971" width="12.140625" style="11" bestFit="1" customWidth="1"/>
    <col min="9972" max="9979" width="12" style="11" bestFit="1" customWidth="1"/>
    <col min="9980" max="9980" width="13.140625" style="11" bestFit="1" customWidth="1"/>
    <col min="9981" max="9981" width="15.140625" style="11" customWidth="1"/>
    <col min="9982" max="9982" width="16" style="11" customWidth="1"/>
    <col min="9983" max="9983" width="15" style="11" customWidth="1"/>
    <col min="9984" max="9984" width="3.140625" style="11" customWidth="1"/>
    <col min="9985" max="9986" width="10.140625" style="11" customWidth="1"/>
    <col min="9987" max="9987" width="11.5703125" style="11" customWidth="1"/>
    <col min="9988" max="9988" width="7.5703125" style="11" customWidth="1"/>
    <col min="9989" max="9989" width="4.42578125" style="11" customWidth="1"/>
    <col min="9990" max="9990" width="11.42578125" style="11" customWidth="1"/>
    <col min="9991" max="9992" width="9.140625" style="11"/>
    <col min="9993" max="9993" width="11.140625" style="11" bestFit="1" customWidth="1"/>
    <col min="9994" max="10223" width="9.140625" style="11"/>
    <col min="10224" max="10224" width="10.5703125" style="11" customWidth="1"/>
    <col min="10225" max="10225" width="10.140625" style="11" bestFit="1" customWidth="1"/>
    <col min="10226" max="10226" width="11.140625" style="11" bestFit="1" customWidth="1"/>
    <col min="10227" max="10227" width="12.140625" style="11" bestFit="1" customWidth="1"/>
    <col min="10228" max="10235" width="12" style="11" bestFit="1" customWidth="1"/>
    <col min="10236" max="10236" width="13.140625" style="11" bestFit="1" customWidth="1"/>
    <col min="10237" max="10237" width="15.140625" style="11" customWidth="1"/>
    <col min="10238" max="10238" width="16" style="11" customWidth="1"/>
    <col min="10239" max="10239" width="15" style="11" customWidth="1"/>
    <col min="10240" max="10240" width="3.140625" style="11" customWidth="1"/>
    <col min="10241" max="10242" width="10.140625" style="11" customWidth="1"/>
    <col min="10243" max="10243" width="11.5703125" style="11" customWidth="1"/>
    <col min="10244" max="10244" width="7.5703125" style="11" customWidth="1"/>
    <col min="10245" max="10245" width="4.42578125" style="11" customWidth="1"/>
    <col min="10246" max="10246" width="11.42578125" style="11" customWidth="1"/>
    <col min="10247" max="10248" width="9.140625" style="11"/>
    <col min="10249" max="10249" width="11.140625" style="11" bestFit="1" customWidth="1"/>
    <col min="10250" max="10479" width="9.140625" style="11"/>
    <col min="10480" max="10480" width="10.5703125" style="11" customWidth="1"/>
    <col min="10481" max="10481" width="10.140625" style="11" bestFit="1" customWidth="1"/>
    <col min="10482" max="10482" width="11.140625" style="11" bestFit="1" customWidth="1"/>
    <col min="10483" max="10483" width="12.140625" style="11" bestFit="1" customWidth="1"/>
    <col min="10484" max="10491" width="12" style="11" bestFit="1" customWidth="1"/>
    <col min="10492" max="10492" width="13.140625" style="11" bestFit="1" customWidth="1"/>
    <col min="10493" max="10493" width="15.140625" style="11" customWidth="1"/>
    <col min="10494" max="10494" width="16" style="11" customWidth="1"/>
    <col min="10495" max="10495" width="15" style="11" customWidth="1"/>
    <col min="10496" max="10496" width="3.140625" style="11" customWidth="1"/>
    <col min="10497" max="10498" width="10.140625" style="11" customWidth="1"/>
    <col min="10499" max="10499" width="11.5703125" style="11" customWidth="1"/>
    <col min="10500" max="10500" width="7.5703125" style="11" customWidth="1"/>
    <col min="10501" max="10501" width="4.42578125" style="11" customWidth="1"/>
    <col min="10502" max="10502" width="11.42578125" style="11" customWidth="1"/>
    <col min="10503" max="10504" width="9.140625" style="11"/>
    <col min="10505" max="10505" width="11.140625" style="11" bestFit="1" customWidth="1"/>
    <col min="10506" max="10735" width="9.140625" style="11"/>
    <col min="10736" max="10736" width="10.5703125" style="11" customWidth="1"/>
    <col min="10737" max="10737" width="10.140625" style="11" bestFit="1" customWidth="1"/>
    <col min="10738" max="10738" width="11.140625" style="11" bestFit="1" customWidth="1"/>
    <col min="10739" max="10739" width="12.140625" style="11" bestFit="1" customWidth="1"/>
    <col min="10740" max="10747" width="12" style="11" bestFit="1" customWidth="1"/>
    <col min="10748" max="10748" width="13.140625" style="11" bestFit="1" customWidth="1"/>
    <col min="10749" max="10749" width="15.140625" style="11" customWidth="1"/>
    <col min="10750" max="10750" width="16" style="11" customWidth="1"/>
    <col min="10751" max="10751" width="15" style="11" customWidth="1"/>
    <col min="10752" max="10752" width="3.140625" style="11" customWidth="1"/>
    <col min="10753" max="10754" width="10.140625" style="11" customWidth="1"/>
    <col min="10755" max="10755" width="11.5703125" style="11" customWidth="1"/>
    <col min="10756" max="10756" width="7.5703125" style="11" customWidth="1"/>
    <col min="10757" max="10757" width="4.42578125" style="11" customWidth="1"/>
    <col min="10758" max="10758" width="11.42578125" style="11" customWidth="1"/>
    <col min="10759" max="10760" width="9.140625" style="11"/>
    <col min="10761" max="10761" width="11.140625" style="11" bestFit="1" customWidth="1"/>
    <col min="10762" max="10991" width="9.140625" style="11"/>
    <col min="10992" max="10992" width="10.5703125" style="11" customWidth="1"/>
    <col min="10993" max="10993" width="10.140625" style="11" bestFit="1" customWidth="1"/>
    <col min="10994" max="10994" width="11.140625" style="11" bestFit="1" customWidth="1"/>
    <col min="10995" max="10995" width="12.140625" style="11" bestFit="1" customWidth="1"/>
    <col min="10996" max="11003" width="12" style="11" bestFit="1" customWidth="1"/>
    <col min="11004" max="11004" width="13.140625" style="11" bestFit="1" customWidth="1"/>
    <col min="11005" max="11005" width="15.140625" style="11" customWidth="1"/>
    <col min="11006" max="11006" width="16" style="11" customWidth="1"/>
    <col min="11007" max="11007" width="15" style="11" customWidth="1"/>
    <col min="11008" max="11008" width="3.140625" style="11" customWidth="1"/>
    <col min="11009" max="11010" width="10.140625" style="11" customWidth="1"/>
    <col min="11011" max="11011" width="11.5703125" style="11" customWidth="1"/>
    <col min="11012" max="11012" width="7.5703125" style="11" customWidth="1"/>
    <col min="11013" max="11013" width="4.42578125" style="11" customWidth="1"/>
    <col min="11014" max="11014" width="11.42578125" style="11" customWidth="1"/>
    <col min="11015" max="11016" width="9.140625" style="11"/>
    <col min="11017" max="11017" width="11.140625" style="11" bestFit="1" customWidth="1"/>
    <col min="11018" max="11247" width="9.140625" style="11"/>
    <col min="11248" max="11248" width="10.5703125" style="11" customWidth="1"/>
    <col min="11249" max="11249" width="10.140625" style="11" bestFit="1" customWidth="1"/>
    <col min="11250" max="11250" width="11.140625" style="11" bestFit="1" customWidth="1"/>
    <col min="11251" max="11251" width="12.140625" style="11" bestFit="1" customWidth="1"/>
    <col min="11252" max="11259" width="12" style="11" bestFit="1" customWidth="1"/>
    <col min="11260" max="11260" width="13.140625" style="11" bestFit="1" customWidth="1"/>
    <col min="11261" max="11261" width="15.140625" style="11" customWidth="1"/>
    <col min="11262" max="11262" width="16" style="11" customWidth="1"/>
    <col min="11263" max="11263" width="15" style="11" customWidth="1"/>
    <col min="11264" max="11264" width="3.140625" style="11" customWidth="1"/>
    <col min="11265" max="11266" width="10.140625" style="11" customWidth="1"/>
    <col min="11267" max="11267" width="11.5703125" style="11" customWidth="1"/>
    <col min="11268" max="11268" width="7.5703125" style="11" customWidth="1"/>
    <col min="11269" max="11269" width="4.42578125" style="11" customWidth="1"/>
    <col min="11270" max="11270" width="11.42578125" style="11" customWidth="1"/>
    <col min="11271" max="11272" width="9.140625" style="11"/>
    <col min="11273" max="11273" width="11.140625" style="11" bestFit="1" customWidth="1"/>
    <col min="11274" max="11503" width="9.140625" style="11"/>
    <col min="11504" max="11504" width="10.5703125" style="11" customWidth="1"/>
    <col min="11505" max="11505" width="10.140625" style="11" bestFit="1" customWidth="1"/>
    <col min="11506" max="11506" width="11.140625" style="11" bestFit="1" customWidth="1"/>
    <col min="11507" max="11507" width="12.140625" style="11" bestFit="1" customWidth="1"/>
    <col min="11508" max="11515" width="12" style="11" bestFit="1" customWidth="1"/>
    <col min="11516" max="11516" width="13.140625" style="11" bestFit="1" customWidth="1"/>
    <col min="11517" max="11517" width="15.140625" style="11" customWidth="1"/>
    <col min="11518" max="11518" width="16" style="11" customWidth="1"/>
    <col min="11519" max="11519" width="15" style="11" customWidth="1"/>
    <col min="11520" max="11520" width="3.140625" style="11" customWidth="1"/>
    <col min="11521" max="11522" width="10.140625" style="11" customWidth="1"/>
    <col min="11523" max="11523" width="11.5703125" style="11" customWidth="1"/>
    <col min="11524" max="11524" width="7.5703125" style="11" customWidth="1"/>
    <col min="11525" max="11525" width="4.42578125" style="11" customWidth="1"/>
    <col min="11526" max="11526" width="11.42578125" style="11" customWidth="1"/>
    <col min="11527" max="11528" width="9.140625" style="11"/>
    <col min="11529" max="11529" width="11.140625" style="11" bestFit="1" customWidth="1"/>
    <col min="11530" max="11759" width="9.140625" style="11"/>
    <col min="11760" max="11760" width="10.5703125" style="11" customWidth="1"/>
    <col min="11761" max="11761" width="10.140625" style="11" bestFit="1" customWidth="1"/>
    <col min="11762" max="11762" width="11.140625" style="11" bestFit="1" customWidth="1"/>
    <col min="11763" max="11763" width="12.140625" style="11" bestFit="1" customWidth="1"/>
    <col min="11764" max="11771" width="12" style="11" bestFit="1" customWidth="1"/>
    <col min="11772" max="11772" width="13.140625" style="11" bestFit="1" customWidth="1"/>
    <col min="11773" max="11773" width="15.140625" style="11" customWidth="1"/>
    <col min="11774" max="11774" width="16" style="11" customWidth="1"/>
    <col min="11775" max="11775" width="15" style="11" customWidth="1"/>
    <col min="11776" max="11776" width="3.140625" style="11" customWidth="1"/>
    <col min="11777" max="11778" width="10.140625" style="11" customWidth="1"/>
    <col min="11779" max="11779" width="11.5703125" style="11" customWidth="1"/>
    <col min="11780" max="11780" width="7.5703125" style="11" customWidth="1"/>
    <col min="11781" max="11781" width="4.42578125" style="11" customWidth="1"/>
    <col min="11782" max="11782" width="11.42578125" style="11" customWidth="1"/>
    <col min="11783" max="11784" width="9.140625" style="11"/>
    <col min="11785" max="11785" width="11.140625" style="11" bestFit="1" customWidth="1"/>
    <col min="11786" max="12015" width="9.140625" style="11"/>
    <col min="12016" max="12016" width="10.5703125" style="11" customWidth="1"/>
    <col min="12017" max="12017" width="10.140625" style="11" bestFit="1" customWidth="1"/>
    <col min="12018" max="12018" width="11.140625" style="11" bestFit="1" customWidth="1"/>
    <col min="12019" max="12019" width="12.140625" style="11" bestFit="1" customWidth="1"/>
    <col min="12020" max="12027" width="12" style="11" bestFit="1" customWidth="1"/>
    <col min="12028" max="12028" width="13.140625" style="11" bestFit="1" customWidth="1"/>
    <col min="12029" max="12029" width="15.140625" style="11" customWidth="1"/>
    <col min="12030" max="12030" width="16" style="11" customWidth="1"/>
    <col min="12031" max="12031" width="15" style="11" customWidth="1"/>
    <col min="12032" max="12032" width="3.140625" style="11" customWidth="1"/>
    <col min="12033" max="12034" width="10.140625" style="11" customWidth="1"/>
    <col min="12035" max="12035" width="11.5703125" style="11" customWidth="1"/>
    <col min="12036" max="12036" width="7.5703125" style="11" customWidth="1"/>
    <col min="12037" max="12037" width="4.42578125" style="11" customWidth="1"/>
    <col min="12038" max="12038" width="11.42578125" style="11" customWidth="1"/>
    <col min="12039" max="12040" width="9.140625" style="11"/>
    <col min="12041" max="12041" width="11.140625" style="11" bestFit="1" customWidth="1"/>
    <col min="12042" max="12271" width="9.140625" style="11"/>
    <col min="12272" max="12272" width="10.5703125" style="11" customWidth="1"/>
    <col min="12273" max="12273" width="10.140625" style="11" bestFit="1" customWidth="1"/>
    <col min="12274" max="12274" width="11.140625" style="11" bestFit="1" customWidth="1"/>
    <col min="12275" max="12275" width="12.140625" style="11" bestFit="1" customWidth="1"/>
    <col min="12276" max="12283" width="12" style="11" bestFit="1" customWidth="1"/>
    <col min="12284" max="12284" width="13.140625" style="11" bestFit="1" customWidth="1"/>
    <col min="12285" max="12285" width="15.140625" style="11" customWidth="1"/>
    <col min="12286" max="12286" width="16" style="11" customWidth="1"/>
    <col min="12287" max="12287" width="15" style="11" customWidth="1"/>
    <col min="12288" max="12288" width="3.140625" style="11" customWidth="1"/>
    <col min="12289" max="12290" width="10.140625" style="11" customWidth="1"/>
    <col min="12291" max="12291" width="11.5703125" style="11" customWidth="1"/>
    <col min="12292" max="12292" width="7.5703125" style="11" customWidth="1"/>
    <col min="12293" max="12293" width="4.42578125" style="11" customWidth="1"/>
    <col min="12294" max="12294" width="11.42578125" style="11" customWidth="1"/>
    <col min="12295" max="12296" width="9.140625" style="11"/>
    <col min="12297" max="12297" width="11.140625" style="11" bestFit="1" customWidth="1"/>
    <col min="12298" max="12527" width="9.140625" style="11"/>
    <col min="12528" max="12528" width="10.5703125" style="11" customWidth="1"/>
    <col min="12529" max="12529" width="10.140625" style="11" bestFit="1" customWidth="1"/>
    <col min="12530" max="12530" width="11.140625" style="11" bestFit="1" customWidth="1"/>
    <col min="12531" max="12531" width="12.140625" style="11" bestFit="1" customWidth="1"/>
    <col min="12532" max="12539" width="12" style="11" bestFit="1" customWidth="1"/>
    <col min="12540" max="12540" width="13.140625" style="11" bestFit="1" customWidth="1"/>
    <col min="12541" max="12541" width="15.140625" style="11" customWidth="1"/>
    <col min="12542" max="12542" width="16" style="11" customWidth="1"/>
    <col min="12543" max="12543" width="15" style="11" customWidth="1"/>
    <col min="12544" max="12544" width="3.140625" style="11" customWidth="1"/>
    <col min="12545" max="12546" width="10.140625" style="11" customWidth="1"/>
    <col min="12547" max="12547" width="11.5703125" style="11" customWidth="1"/>
    <col min="12548" max="12548" width="7.5703125" style="11" customWidth="1"/>
    <col min="12549" max="12549" width="4.42578125" style="11" customWidth="1"/>
    <col min="12550" max="12550" width="11.42578125" style="11" customWidth="1"/>
    <col min="12551" max="12552" width="9.140625" style="11"/>
    <col min="12553" max="12553" width="11.140625" style="11" bestFit="1" customWidth="1"/>
    <col min="12554" max="12783" width="9.140625" style="11"/>
    <col min="12784" max="12784" width="10.5703125" style="11" customWidth="1"/>
    <col min="12785" max="12785" width="10.140625" style="11" bestFit="1" customWidth="1"/>
    <col min="12786" max="12786" width="11.140625" style="11" bestFit="1" customWidth="1"/>
    <col min="12787" max="12787" width="12.140625" style="11" bestFit="1" customWidth="1"/>
    <col min="12788" max="12795" width="12" style="11" bestFit="1" customWidth="1"/>
    <col min="12796" max="12796" width="13.140625" style="11" bestFit="1" customWidth="1"/>
    <col min="12797" max="12797" width="15.140625" style="11" customWidth="1"/>
    <col min="12798" max="12798" width="16" style="11" customWidth="1"/>
    <col min="12799" max="12799" width="15" style="11" customWidth="1"/>
    <col min="12800" max="12800" width="3.140625" style="11" customWidth="1"/>
    <col min="12801" max="12802" width="10.140625" style="11" customWidth="1"/>
    <col min="12803" max="12803" width="11.5703125" style="11" customWidth="1"/>
    <col min="12804" max="12804" width="7.5703125" style="11" customWidth="1"/>
    <col min="12805" max="12805" width="4.42578125" style="11" customWidth="1"/>
    <col min="12806" max="12806" width="11.42578125" style="11" customWidth="1"/>
    <col min="12807" max="12808" width="9.140625" style="11"/>
    <col min="12809" max="12809" width="11.140625" style="11" bestFit="1" customWidth="1"/>
    <col min="12810" max="13039" width="9.140625" style="11"/>
    <col min="13040" max="13040" width="10.5703125" style="11" customWidth="1"/>
    <col min="13041" max="13041" width="10.140625" style="11" bestFit="1" customWidth="1"/>
    <col min="13042" max="13042" width="11.140625" style="11" bestFit="1" customWidth="1"/>
    <col min="13043" max="13043" width="12.140625" style="11" bestFit="1" customWidth="1"/>
    <col min="13044" max="13051" width="12" style="11" bestFit="1" customWidth="1"/>
    <col min="13052" max="13052" width="13.140625" style="11" bestFit="1" customWidth="1"/>
    <col min="13053" max="13053" width="15.140625" style="11" customWidth="1"/>
    <col min="13054" max="13054" width="16" style="11" customWidth="1"/>
    <col min="13055" max="13055" width="15" style="11" customWidth="1"/>
    <col min="13056" max="13056" width="3.140625" style="11" customWidth="1"/>
    <col min="13057" max="13058" width="10.140625" style="11" customWidth="1"/>
    <col min="13059" max="13059" width="11.5703125" style="11" customWidth="1"/>
    <col min="13060" max="13060" width="7.5703125" style="11" customWidth="1"/>
    <col min="13061" max="13061" width="4.42578125" style="11" customWidth="1"/>
    <col min="13062" max="13062" width="11.42578125" style="11" customWidth="1"/>
    <col min="13063" max="13064" width="9.140625" style="11"/>
    <col min="13065" max="13065" width="11.140625" style="11" bestFit="1" customWidth="1"/>
    <col min="13066" max="13295" width="9.140625" style="11"/>
    <col min="13296" max="13296" width="10.5703125" style="11" customWidth="1"/>
    <col min="13297" max="13297" width="10.140625" style="11" bestFit="1" customWidth="1"/>
    <col min="13298" max="13298" width="11.140625" style="11" bestFit="1" customWidth="1"/>
    <col min="13299" max="13299" width="12.140625" style="11" bestFit="1" customWidth="1"/>
    <col min="13300" max="13307" width="12" style="11" bestFit="1" customWidth="1"/>
    <col min="13308" max="13308" width="13.140625" style="11" bestFit="1" customWidth="1"/>
    <col min="13309" max="13309" width="15.140625" style="11" customWidth="1"/>
    <col min="13310" max="13310" width="16" style="11" customWidth="1"/>
    <col min="13311" max="13311" width="15" style="11" customWidth="1"/>
    <col min="13312" max="13312" width="3.140625" style="11" customWidth="1"/>
    <col min="13313" max="13314" width="10.140625" style="11" customWidth="1"/>
    <col min="13315" max="13315" width="11.5703125" style="11" customWidth="1"/>
    <col min="13316" max="13316" width="7.5703125" style="11" customWidth="1"/>
    <col min="13317" max="13317" width="4.42578125" style="11" customWidth="1"/>
    <col min="13318" max="13318" width="11.42578125" style="11" customWidth="1"/>
    <col min="13319" max="13320" width="9.140625" style="11"/>
    <col min="13321" max="13321" width="11.140625" style="11" bestFit="1" customWidth="1"/>
    <col min="13322" max="13551" width="9.140625" style="11"/>
    <col min="13552" max="13552" width="10.5703125" style="11" customWidth="1"/>
    <col min="13553" max="13553" width="10.140625" style="11" bestFit="1" customWidth="1"/>
    <col min="13554" max="13554" width="11.140625" style="11" bestFit="1" customWidth="1"/>
    <col min="13555" max="13555" width="12.140625" style="11" bestFit="1" customWidth="1"/>
    <col min="13556" max="13563" width="12" style="11" bestFit="1" customWidth="1"/>
    <col min="13564" max="13564" width="13.140625" style="11" bestFit="1" customWidth="1"/>
    <col min="13565" max="13565" width="15.140625" style="11" customWidth="1"/>
    <col min="13566" max="13566" width="16" style="11" customWidth="1"/>
    <col min="13567" max="13567" width="15" style="11" customWidth="1"/>
    <col min="13568" max="13568" width="3.140625" style="11" customWidth="1"/>
    <col min="13569" max="13570" width="10.140625" style="11" customWidth="1"/>
    <col min="13571" max="13571" width="11.5703125" style="11" customWidth="1"/>
    <col min="13572" max="13572" width="7.5703125" style="11" customWidth="1"/>
    <col min="13573" max="13573" width="4.42578125" style="11" customWidth="1"/>
    <col min="13574" max="13574" width="11.42578125" style="11" customWidth="1"/>
    <col min="13575" max="13576" width="9.140625" style="11"/>
    <col min="13577" max="13577" width="11.140625" style="11" bestFit="1" customWidth="1"/>
    <col min="13578" max="13807" width="9.140625" style="11"/>
    <col min="13808" max="13808" width="10.5703125" style="11" customWidth="1"/>
    <col min="13809" max="13809" width="10.140625" style="11" bestFit="1" customWidth="1"/>
    <col min="13810" max="13810" width="11.140625" style="11" bestFit="1" customWidth="1"/>
    <col min="13811" max="13811" width="12.140625" style="11" bestFit="1" customWidth="1"/>
    <col min="13812" max="13819" width="12" style="11" bestFit="1" customWidth="1"/>
    <col min="13820" max="13820" width="13.140625" style="11" bestFit="1" customWidth="1"/>
    <col min="13821" max="13821" width="15.140625" style="11" customWidth="1"/>
    <col min="13822" max="13822" width="16" style="11" customWidth="1"/>
    <col min="13823" max="13823" width="15" style="11" customWidth="1"/>
    <col min="13824" max="13824" width="3.140625" style="11" customWidth="1"/>
    <col min="13825" max="13826" width="10.140625" style="11" customWidth="1"/>
    <col min="13827" max="13827" width="11.5703125" style="11" customWidth="1"/>
    <col min="13828" max="13828" width="7.5703125" style="11" customWidth="1"/>
    <col min="13829" max="13829" width="4.42578125" style="11" customWidth="1"/>
    <col min="13830" max="13830" width="11.42578125" style="11" customWidth="1"/>
    <col min="13831" max="13832" width="9.140625" style="11"/>
    <col min="13833" max="13833" width="11.140625" style="11" bestFit="1" customWidth="1"/>
    <col min="13834" max="14063" width="9.140625" style="11"/>
    <col min="14064" max="14064" width="10.5703125" style="11" customWidth="1"/>
    <col min="14065" max="14065" width="10.140625" style="11" bestFit="1" customWidth="1"/>
    <col min="14066" max="14066" width="11.140625" style="11" bestFit="1" customWidth="1"/>
    <col min="14067" max="14067" width="12.140625" style="11" bestFit="1" customWidth="1"/>
    <col min="14068" max="14075" width="12" style="11" bestFit="1" customWidth="1"/>
    <col min="14076" max="14076" width="13.140625" style="11" bestFit="1" customWidth="1"/>
    <col min="14077" max="14077" width="15.140625" style="11" customWidth="1"/>
    <col min="14078" max="14078" width="16" style="11" customWidth="1"/>
    <col min="14079" max="14079" width="15" style="11" customWidth="1"/>
    <col min="14080" max="14080" width="3.140625" style="11" customWidth="1"/>
    <col min="14081" max="14082" width="10.140625" style="11" customWidth="1"/>
    <col min="14083" max="14083" width="11.5703125" style="11" customWidth="1"/>
    <col min="14084" max="14084" width="7.5703125" style="11" customWidth="1"/>
    <col min="14085" max="14085" width="4.42578125" style="11" customWidth="1"/>
    <col min="14086" max="14086" width="11.42578125" style="11" customWidth="1"/>
    <col min="14087" max="14088" width="9.140625" style="11"/>
    <col min="14089" max="14089" width="11.140625" style="11" bestFit="1" customWidth="1"/>
    <col min="14090" max="14319" width="9.140625" style="11"/>
    <col min="14320" max="14320" width="10.5703125" style="11" customWidth="1"/>
    <col min="14321" max="14321" width="10.140625" style="11" bestFit="1" customWidth="1"/>
    <col min="14322" max="14322" width="11.140625" style="11" bestFit="1" customWidth="1"/>
    <col min="14323" max="14323" width="12.140625" style="11" bestFit="1" customWidth="1"/>
    <col min="14324" max="14331" width="12" style="11" bestFit="1" customWidth="1"/>
    <col min="14332" max="14332" width="13.140625" style="11" bestFit="1" customWidth="1"/>
    <col min="14333" max="14333" width="15.140625" style="11" customWidth="1"/>
    <col min="14334" max="14334" width="16" style="11" customWidth="1"/>
    <col min="14335" max="14335" width="15" style="11" customWidth="1"/>
    <col min="14336" max="14336" width="3.140625" style="11" customWidth="1"/>
    <col min="14337" max="14338" width="10.140625" style="11" customWidth="1"/>
    <col min="14339" max="14339" width="11.5703125" style="11" customWidth="1"/>
    <col min="14340" max="14340" width="7.5703125" style="11" customWidth="1"/>
    <col min="14341" max="14341" width="4.42578125" style="11" customWidth="1"/>
    <col min="14342" max="14342" width="11.42578125" style="11" customWidth="1"/>
    <col min="14343" max="14344" width="9.140625" style="11"/>
    <col min="14345" max="14345" width="11.140625" style="11" bestFit="1" customWidth="1"/>
    <col min="14346" max="14575" width="9.140625" style="11"/>
    <col min="14576" max="14576" width="10.5703125" style="11" customWidth="1"/>
    <col min="14577" max="14577" width="10.140625" style="11" bestFit="1" customWidth="1"/>
    <col min="14578" max="14578" width="11.140625" style="11" bestFit="1" customWidth="1"/>
    <col min="14579" max="14579" width="12.140625" style="11" bestFit="1" customWidth="1"/>
    <col min="14580" max="14587" width="12" style="11" bestFit="1" customWidth="1"/>
    <col min="14588" max="14588" width="13.140625" style="11" bestFit="1" customWidth="1"/>
    <col min="14589" max="14589" width="15.140625" style="11" customWidth="1"/>
    <col min="14590" max="14590" width="16" style="11" customWidth="1"/>
    <col min="14591" max="14591" width="15" style="11" customWidth="1"/>
    <col min="14592" max="14592" width="3.140625" style="11" customWidth="1"/>
    <col min="14593" max="14594" width="10.140625" style="11" customWidth="1"/>
    <col min="14595" max="14595" width="11.5703125" style="11" customWidth="1"/>
    <col min="14596" max="14596" width="7.5703125" style="11" customWidth="1"/>
    <col min="14597" max="14597" width="4.42578125" style="11" customWidth="1"/>
    <col min="14598" max="14598" width="11.42578125" style="11" customWidth="1"/>
    <col min="14599" max="14600" width="9.140625" style="11"/>
    <col min="14601" max="14601" width="11.140625" style="11" bestFit="1" customWidth="1"/>
    <col min="14602" max="14831" width="9.140625" style="11"/>
    <col min="14832" max="14832" width="10.5703125" style="11" customWidth="1"/>
    <col min="14833" max="14833" width="10.140625" style="11" bestFit="1" customWidth="1"/>
    <col min="14834" max="14834" width="11.140625" style="11" bestFit="1" customWidth="1"/>
    <col min="14835" max="14835" width="12.140625" style="11" bestFit="1" customWidth="1"/>
    <col min="14836" max="14843" width="12" style="11" bestFit="1" customWidth="1"/>
    <col min="14844" max="14844" width="13.140625" style="11" bestFit="1" customWidth="1"/>
    <col min="14845" max="14845" width="15.140625" style="11" customWidth="1"/>
    <col min="14846" max="14846" width="16" style="11" customWidth="1"/>
    <col min="14847" max="14847" width="15" style="11" customWidth="1"/>
    <col min="14848" max="14848" width="3.140625" style="11" customWidth="1"/>
    <col min="14849" max="14850" width="10.140625" style="11" customWidth="1"/>
    <col min="14851" max="14851" width="11.5703125" style="11" customWidth="1"/>
    <col min="14852" max="14852" width="7.5703125" style="11" customWidth="1"/>
    <col min="14853" max="14853" width="4.42578125" style="11" customWidth="1"/>
    <col min="14854" max="14854" width="11.42578125" style="11" customWidth="1"/>
    <col min="14855" max="14856" width="9.140625" style="11"/>
    <col min="14857" max="14857" width="11.140625" style="11" bestFit="1" customWidth="1"/>
    <col min="14858" max="15087" width="9.140625" style="11"/>
    <col min="15088" max="15088" width="10.5703125" style="11" customWidth="1"/>
    <col min="15089" max="15089" width="10.140625" style="11" bestFit="1" customWidth="1"/>
    <col min="15090" max="15090" width="11.140625" style="11" bestFit="1" customWidth="1"/>
    <col min="15091" max="15091" width="12.140625" style="11" bestFit="1" customWidth="1"/>
    <col min="15092" max="15099" width="12" style="11" bestFit="1" customWidth="1"/>
    <col min="15100" max="15100" width="13.140625" style="11" bestFit="1" customWidth="1"/>
    <col min="15101" max="15101" width="15.140625" style="11" customWidth="1"/>
    <col min="15102" max="15102" width="16" style="11" customWidth="1"/>
    <col min="15103" max="15103" width="15" style="11" customWidth="1"/>
    <col min="15104" max="15104" width="3.140625" style="11" customWidth="1"/>
    <col min="15105" max="15106" width="10.140625" style="11" customWidth="1"/>
    <col min="15107" max="15107" width="11.5703125" style="11" customWidth="1"/>
    <col min="15108" max="15108" width="7.5703125" style="11" customWidth="1"/>
    <col min="15109" max="15109" width="4.42578125" style="11" customWidth="1"/>
    <col min="15110" max="15110" width="11.42578125" style="11" customWidth="1"/>
    <col min="15111" max="15112" width="9.140625" style="11"/>
    <col min="15113" max="15113" width="11.140625" style="11" bestFit="1" customWidth="1"/>
    <col min="15114" max="15343" width="9.140625" style="11"/>
    <col min="15344" max="15344" width="10.5703125" style="11" customWidth="1"/>
    <col min="15345" max="15345" width="10.140625" style="11" bestFit="1" customWidth="1"/>
    <col min="15346" max="15346" width="11.140625" style="11" bestFit="1" customWidth="1"/>
    <col min="15347" max="15347" width="12.140625" style="11" bestFit="1" customWidth="1"/>
    <col min="15348" max="15355" width="12" style="11" bestFit="1" customWidth="1"/>
    <col min="15356" max="15356" width="13.140625" style="11" bestFit="1" customWidth="1"/>
    <col min="15357" max="15357" width="15.140625" style="11" customWidth="1"/>
    <col min="15358" max="15358" width="16" style="11" customWidth="1"/>
    <col min="15359" max="15359" width="15" style="11" customWidth="1"/>
    <col min="15360" max="15360" width="3.140625" style="11" customWidth="1"/>
    <col min="15361" max="15362" width="10.140625" style="11" customWidth="1"/>
    <col min="15363" max="15363" width="11.5703125" style="11" customWidth="1"/>
    <col min="15364" max="15364" width="7.5703125" style="11" customWidth="1"/>
    <col min="15365" max="15365" width="4.42578125" style="11" customWidth="1"/>
    <col min="15366" max="15366" width="11.42578125" style="11" customWidth="1"/>
    <col min="15367" max="15368" width="9.140625" style="11"/>
    <col min="15369" max="15369" width="11.140625" style="11" bestFit="1" customWidth="1"/>
    <col min="15370" max="15599" width="9.140625" style="11"/>
    <col min="15600" max="15600" width="10.5703125" style="11" customWidth="1"/>
    <col min="15601" max="15601" width="10.140625" style="11" bestFit="1" customWidth="1"/>
    <col min="15602" max="15602" width="11.140625" style="11" bestFit="1" customWidth="1"/>
    <col min="15603" max="15603" width="12.140625" style="11" bestFit="1" customWidth="1"/>
    <col min="15604" max="15611" width="12" style="11" bestFit="1" customWidth="1"/>
    <col min="15612" max="15612" width="13.140625" style="11" bestFit="1" customWidth="1"/>
    <col min="15613" max="15613" width="15.140625" style="11" customWidth="1"/>
    <col min="15614" max="15614" width="16" style="11" customWidth="1"/>
    <col min="15615" max="15615" width="15" style="11" customWidth="1"/>
    <col min="15616" max="15616" width="3.140625" style="11" customWidth="1"/>
    <col min="15617" max="15618" width="10.140625" style="11" customWidth="1"/>
    <col min="15619" max="15619" width="11.5703125" style="11" customWidth="1"/>
    <col min="15620" max="15620" width="7.5703125" style="11" customWidth="1"/>
    <col min="15621" max="15621" width="4.42578125" style="11" customWidth="1"/>
    <col min="15622" max="15622" width="11.42578125" style="11" customWidth="1"/>
    <col min="15623" max="15624" width="9.140625" style="11"/>
    <col min="15625" max="15625" width="11.140625" style="11" bestFit="1" customWidth="1"/>
    <col min="15626" max="15855" width="9.140625" style="11"/>
    <col min="15856" max="15856" width="10.5703125" style="11" customWidth="1"/>
    <col min="15857" max="15857" width="10.140625" style="11" bestFit="1" customWidth="1"/>
    <col min="15858" max="15858" width="11.140625" style="11" bestFit="1" customWidth="1"/>
    <col min="15859" max="15859" width="12.140625" style="11" bestFit="1" customWidth="1"/>
    <col min="15860" max="15867" width="12" style="11" bestFit="1" customWidth="1"/>
    <col min="15868" max="15868" width="13.140625" style="11" bestFit="1" customWidth="1"/>
    <col min="15869" max="15869" width="15.140625" style="11" customWidth="1"/>
    <col min="15870" max="15870" width="16" style="11" customWidth="1"/>
    <col min="15871" max="15871" width="15" style="11" customWidth="1"/>
    <col min="15872" max="15872" width="3.140625" style="11" customWidth="1"/>
    <col min="15873" max="15874" width="10.140625" style="11" customWidth="1"/>
    <col min="15875" max="15875" width="11.5703125" style="11" customWidth="1"/>
    <col min="15876" max="15876" width="7.5703125" style="11" customWidth="1"/>
    <col min="15877" max="15877" width="4.42578125" style="11" customWidth="1"/>
    <col min="15878" max="15878" width="11.42578125" style="11" customWidth="1"/>
    <col min="15879" max="15880" width="9.140625" style="11"/>
    <col min="15881" max="15881" width="11.140625" style="11" bestFit="1" customWidth="1"/>
    <col min="15882" max="16111" width="9.140625" style="11"/>
    <col min="16112" max="16112" width="10.5703125" style="11" customWidth="1"/>
    <col min="16113" max="16113" width="10.140625" style="11" bestFit="1" customWidth="1"/>
    <col min="16114" max="16114" width="11.140625" style="11" bestFit="1" customWidth="1"/>
    <col min="16115" max="16115" width="12.140625" style="11" bestFit="1" customWidth="1"/>
    <col min="16116" max="16123" width="12" style="11" bestFit="1" customWidth="1"/>
    <col min="16124" max="16124" width="13.140625" style="11" bestFit="1" customWidth="1"/>
    <col min="16125" max="16125" width="15.140625" style="11" customWidth="1"/>
    <col min="16126" max="16126" width="16" style="11" customWidth="1"/>
    <col min="16127" max="16127" width="15" style="11" customWidth="1"/>
    <col min="16128" max="16128" width="3.140625" style="11" customWidth="1"/>
    <col min="16129" max="16130" width="10.140625" style="11" customWidth="1"/>
    <col min="16131" max="16131" width="11.5703125" style="11" customWidth="1"/>
    <col min="16132" max="16132" width="7.5703125" style="11" customWidth="1"/>
    <col min="16133" max="16133" width="4.42578125" style="11" customWidth="1"/>
    <col min="16134" max="16134" width="11.42578125" style="11" customWidth="1"/>
    <col min="16135" max="16136" width="9.140625" style="11"/>
    <col min="16137" max="16137" width="11.140625" style="11" bestFit="1" customWidth="1"/>
    <col min="16138" max="16384" width="9.140625" style="11"/>
  </cols>
  <sheetData>
    <row r="1" spans="1:14" ht="15.75" x14ac:dyDescent="0.25">
      <c r="A1" s="34" t="s">
        <v>6</v>
      </c>
      <c r="B1" s="28"/>
      <c r="C1" s="28"/>
      <c r="E1" s="28"/>
      <c r="F1" s="28"/>
      <c r="G1" s="28"/>
      <c r="H1" s="28"/>
    </row>
    <row r="2" spans="1:14" ht="18.75" x14ac:dyDescent="0.2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48"/>
    </row>
    <row r="3" spans="1:14" ht="15.75" customHeight="1" x14ac:dyDescent="0.2">
      <c r="A3" s="61" t="s">
        <v>11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12.75" customHeight="1" x14ac:dyDescent="0.2">
      <c r="A4" s="57" t="s">
        <v>0</v>
      </c>
      <c r="B4" s="62" t="s">
        <v>29</v>
      </c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4" ht="39.75" customHeight="1" x14ac:dyDescent="0.2">
      <c r="A5" s="58"/>
      <c r="B5" s="13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</row>
    <row r="6" spans="1:14" x14ac:dyDescent="0.2">
      <c r="A6" s="15">
        <v>2014</v>
      </c>
      <c r="B6" s="16">
        <v>61349</v>
      </c>
      <c r="C6" s="16">
        <v>72990.028528282885</v>
      </c>
      <c r="D6" s="16">
        <v>73917.070841315814</v>
      </c>
      <c r="E6" s="16">
        <v>74473.731644698186</v>
      </c>
      <c r="F6" s="16">
        <v>75744.545903681312</v>
      </c>
      <c r="G6" s="16">
        <v>75913.96326971981</v>
      </c>
      <c r="H6" s="16">
        <v>76109.810425035132</v>
      </c>
      <c r="I6" s="16">
        <v>76330.511317235068</v>
      </c>
      <c r="J6" s="16">
        <v>76476.703085379675</v>
      </c>
      <c r="K6" s="16">
        <v>77147.703085379675</v>
      </c>
      <c r="L6" s="16">
        <v>77285.694837758696</v>
      </c>
      <c r="M6" s="12"/>
      <c r="N6" s="12"/>
    </row>
    <row r="7" spans="1:14" x14ac:dyDescent="0.2">
      <c r="A7" s="15">
        <v>2015</v>
      </c>
      <c r="B7" s="16">
        <v>65825</v>
      </c>
      <c r="C7" s="16">
        <v>77071.541289024026</v>
      </c>
      <c r="D7" s="16">
        <v>77971.69009797342</v>
      </c>
      <c r="E7" s="16">
        <v>80363.653467204946</v>
      </c>
      <c r="F7" s="16">
        <v>81321.611338782357</v>
      </c>
      <c r="G7" s="16">
        <v>81267.530627232729</v>
      </c>
      <c r="H7" s="16">
        <v>81490.264726621943</v>
      </c>
      <c r="I7" s="16">
        <v>81681.232186271809</v>
      </c>
      <c r="J7" s="16">
        <v>82175.85776430642</v>
      </c>
      <c r="K7" s="16">
        <v>82298.601546483085</v>
      </c>
      <c r="L7" s="18"/>
      <c r="M7" s="12"/>
      <c r="N7" s="12"/>
    </row>
    <row r="8" spans="1:14" x14ac:dyDescent="0.2">
      <c r="A8" s="15">
        <v>2016</v>
      </c>
      <c r="B8" s="16">
        <v>72800</v>
      </c>
      <c r="C8" s="16">
        <v>83635.416922187695</v>
      </c>
      <c r="D8" s="16">
        <v>88760.696888840932</v>
      </c>
      <c r="E8" s="16">
        <v>90308.05093655645</v>
      </c>
      <c r="F8" s="16">
        <v>91394.29539512092</v>
      </c>
      <c r="G8" s="16">
        <v>91370.155860762578</v>
      </c>
      <c r="H8" s="16">
        <v>90625.79555365027</v>
      </c>
      <c r="I8" s="16">
        <v>90691.538228973601</v>
      </c>
      <c r="J8" s="16">
        <v>90825.989618167921</v>
      </c>
      <c r="K8" s="18"/>
      <c r="L8" s="18"/>
      <c r="M8" s="12"/>
      <c r="N8" s="12"/>
    </row>
    <row r="9" spans="1:14" x14ac:dyDescent="0.2">
      <c r="A9" s="15">
        <v>2017</v>
      </c>
      <c r="B9" s="16">
        <v>68568</v>
      </c>
      <c r="C9" s="16">
        <v>85707.285992965044</v>
      </c>
      <c r="D9" s="16">
        <v>88948.349987052454</v>
      </c>
      <c r="E9" s="16">
        <v>90055.430426359177</v>
      </c>
      <c r="F9" s="16">
        <v>90795.889394860424</v>
      </c>
      <c r="G9" s="16">
        <v>90909.168452452461</v>
      </c>
      <c r="H9" s="16">
        <v>90918.463888970058</v>
      </c>
      <c r="I9" s="16">
        <v>91081.7593839248</v>
      </c>
      <c r="J9" s="18"/>
      <c r="K9" s="18"/>
      <c r="L9" s="18"/>
      <c r="M9" s="12"/>
      <c r="N9" s="12"/>
    </row>
    <row r="10" spans="1:14" x14ac:dyDescent="0.2">
      <c r="A10" s="15">
        <v>2018</v>
      </c>
      <c r="B10" s="16">
        <v>71954</v>
      </c>
      <c r="C10" s="16">
        <v>87168.462241763293</v>
      </c>
      <c r="D10" s="16">
        <v>89711.342891138251</v>
      </c>
      <c r="E10" s="16">
        <v>91114.217752993543</v>
      </c>
      <c r="F10" s="16">
        <v>91736.805574692335</v>
      </c>
      <c r="G10" s="16">
        <v>91687.247992911973</v>
      </c>
      <c r="H10" s="16">
        <v>91825.038651468873</v>
      </c>
      <c r="I10" s="18"/>
      <c r="J10" s="18"/>
      <c r="K10" s="18"/>
      <c r="L10" s="18"/>
      <c r="M10" s="12"/>
      <c r="N10" s="12"/>
    </row>
    <row r="11" spans="1:14" x14ac:dyDescent="0.2">
      <c r="A11" s="15">
        <v>2019</v>
      </c>
      <c r="B11" s="16">
        <v>77501</v>
      </c>
      <c r="C11" s="16">
        <v>91890.940240491298</v>
      </c>
      <c r="D11" s="16">
        <v>94395.312642534773</v>
      </c>
      <c r="E11" s="16">
        <v>95577.710233709018</v>
      </c>
      <c r="F11" s="16">
        <v>96225.476125469984</v>
      </c>
      <c r="G11" s="16">
        <v>96191.63407352478</v>
      </c>
      <c r="H11" s="18"/>
      <c r="I11" s="18"/>
      <c r="J11" s="18"/>
      <c r="K11" s="18"/>
      <c r="L11" s="18"/>
      <c r="M11" s="12"/>
      <c r="N11" s="12"/>
    </row>
    <row r="12" spans="1:14" x14ac:dyDescent="0.2">
      <c r="A12" s="15">
        <v>2020</v>
      </c>
      <c r="B12" s="16">
        <v>67507</v>
      </c>
      <c r="C12" s="16">
        <v>78530.029013659354</v>
      </c>
      <c r="D12" s="16">
        <v>80595.910376693835</v>
      </c>
      <c r="E12" s="16">
        <v>81463.660935711741</v>
      </c>
      <c r="F12" s="16">
        <v>81912.187938928138</v>
      </c>
      <c r="G12" s="18"/>
      <c r="H12" s="18"/>
      <c r="I12" s="18"/>
      <c r="J12" s="18"/>
      <c r="K12" s="18"/>
      <c r="L12" s="18"/>
      <c r="M12" s="12"/>
      <c r="N12" s="12"/>
    </row>
    <row r="13" spans="1:14" x14ac:dyDescent="0.2">
      <c r="A13" s="15">
        <v>2021</v>
      </c>
      <c r="B13" s="16">
        <v>78018</v>
      </c>
      <c r="C13" s="16">
        <v>91845.150382987355</v>
      </c>
      <c r="D13" s="16">
        <v>94196.337902310072</v>
      </c>
      <c r="E13" s="16">
        <v>95451.787498225371</v>
      </c>
      <c r="F13" s="18"/>
      <c r="G13" s="18"/>
      <c r="H13" s="18"/>
      <c r="I13" s="18"/>
      <c r="J13" s="18"/>
      <c r="K13" s="18"/>
      <c r="L13" s="18"/>
      <c r="M13" s="12"/>
      <c r="N13" s="12"/>
    </row>
    <row r="14" spans="1:14" x14ac:dyDescent="0.2">
      <c r="A14" s="15">
        <v>2022</v>
      </c>
      <c r="B14" s="16">
        <v>78588</v>
      </c>
      <c r="C14" s="16">
        <v>93048.94417311874</v>
      </c>
      <c r="D14" s="16">
        <v>95705.48644880965</v>
      </c>
      <c r="E14" s="18"/>
      <c r="F14" s="18"/>
      <c r="G14" s="18"/>
      <c r="H14" s="18"/>
      <c r="I14" s="18"/>
      <c r="J14" s="18"/>
      <c r="K14" s="18"/>
      <c r="L14" s="18"/>
      <c r="M14" s="12"/>
      <c r="N14" s="12"/>
    </row>
    <row r="15" spans="1:14" x14ac:dyDescent="0.2">
      <c r="A15" s="15">
        <v>2023</v>
      </c>
      <c r="B15" s="16">
        <v>81914</v>
      </c>
      <c r="C15" s="16">
        <v>98030.905355044757</v>
      </c>
      <c r="D15" s="18"/>
      <c r="E15" s="18"/>
      <c r="F15" s="18"/>
      <c r="G15" s="18"/>
      <c r="H15" s="18"/>
      <c r="I15" s="18"/>
      <c r="J15" s="18"/>
      <c r="K15" s="18"/>
      <c r="L15" s="18"/>
      <c r="M15" s="12"/>
      <c r="N15" s="12"/>
    </row>
    <row r="16" spans="1:14" x14ac:dyDescent="0.2">
      <c r="A16" s="15">
        <v>2024</v>
      </c>
      <c r="B16" s="16">
        <v>85924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2"/>
      <c r="N16" s="12"/>
    </row>
    <row r="17" spans="1:14" ht="15" x14ac:dyDescent="0.25">
      <c r="A17" s="19"/>
      <c r="B17" s="20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12"/>
      <c r="N17" s="12"/>
    </row>
    <row r="18" spans="1:14" ht="25.5" x14ac:dyDescent="0.2">
      <c r="A18" s="23" t="s">
        <v>1</v>
      </c>
      <c r="B18" s="24"/>
      <c r="C18" s="47">
        <v>1.1876936457072202</v>
      </c>
      <c r="D18" s="47">
        <v>1.0292883011485288</v>
      </c>
      <c r="E18" s="47">
        <v>1.0149768780205479</v>
      </c>
      <c r="F18" s="47">
        <v>1.0095703894814561</v>
      </c>
      <c r="G18" s="47">
        <v>1.000229651492847</v>
      </c>
      <c r="H18" s="47">
        <v>0.99958554155442025</v>
      </c>
      <c r="I18" s="47">
        <v>1.0018891853903276</v>
      </c>
      <c r="J18" s="47">
        <v>1.0031172436888367</v>
      </c>
      <c r="K18" s="47">
        <v>1.005003031643017</v>
      </c>
      <c r="L18" s="47">
        <v>1.0017886696150409</v>
      </c>
    </row>
    <row r="19" spans="1:14" ht="15.75" x14ac:dyDescent="0.2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4" ht="15.75" customHeight="1" x14ac:dyDescent="0.2">
      <c r="A20" s="61" t="s">
        <v>14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4" ht="12.75" customHeight="1" x14ac:dyDescent="0.2">
      <c r="A21" s="57" t="s">
        <v>0</v>
      </c>
      <c r="B21" s="62" t="s">
        <v>29</v>
      </c>
      <c r="C21" s="63"/>
      <c r="D21" s="63"/>
      <c r="E21" s="63"/>
      <c r="F21" s="63"/>
      <c r="G21" s="63"/>
      <c r="H21" s="63"/>
      <c r="I21" s="63"/>
      <c r="J21" s="63"/>
      <c r="K21" s="63"/>
      <c r="L21" s="64"/>
    </row>
    <row r="22" spans="1:14" ht="39.75" customHeight="1" x14ac:dyDescent="0.2">
      <c r="A22" s="58"/>
      <c r="B22" s="13">
        <v>0</v>
      </c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  <c r="I22" s="14">
        <v>7</v>
      </c>
      <c r="J22" s="14">
        <v>8</v>
      </c>
      <c r="K22" s="14">
        <v>9</v>
      </c>
      <c r="L22" s="14">
        <v>10</v>
      </c>
    </row>
    <row r="23" spans="1:14" x14ac:dyDescent="0.2">
      <c r="A23" s="15">
        <v>2014</v>
      </c>
      <c r="B23" s="16">
        <v>2204</v>
      </c>
      <c r="C23" s="16">
        <v>3795.1632386549136</v>
      </c>
      <c r="D23" s="16">
        <v>4438.0597459791643</v>
      </c>
      <c r="E23" s="16">
        <v>5040.342133582767</v>
      </c>
      <c r="F23" s="16">
        <v>5984.295185088863</v>
      </c>
      <c r="G23" s="16">
        <v>6839.0478892641477</v>
      </c>
      <c r="H23" s="16">
        <v>7516.7058276515154</v>
      </c>
      <c r="I23" s="16">
        <v>7811.6630124223111</v>
      </c>
      <c r="J23" s="16">
        <v>7993.3264521809006</v>
      </c>
      <c r="K23" s="16">
        <v>8382.3264521808997</v>
      </c>
      <c r="L23" s="16">
        <v>8573.3264521808997</v>
      </c>
      <c r="M23" s="12"/>
      <c r="N23" s="12"/>
    </row>
    <row r="24" spans="1:14" x14ac:dyDescent="0.2">
      <c r="A24" s="15">
        <v>2015</v>
      </c>
      <c r="B24" s="16">
        <v>2380</v>
      </c>
      <c r="C24" s="16">
        <v>4217.2851753489185</v>
      </c>
      <c r="D24" s="16">
        <v>4606.4698500316972</v>
      </c>
      <c r="E24" s="16">
        <v>5904.0696241980422</v>
      </c>
      <c r="F24" s="16">
        <v>7246.3016353567873</v>
      </c>
      <c r="G24" s="16">
        <v>8179.1527582130884</v>
      </c>
      <c r="H24" s="16">
        <v>8637.817573945933</v>
      </c>
      <c r="I24" s="16">
        <v>9005.9557717367861</v>
      </c>
      <c r="J24" s="16">
        <v>9330.225537117929</v>
      </c>
      <c r="K24" s="16">
        <v>9489.1513078878306</v>
      </c>
      <c r="L24" s="18"/>
      <c r="M24" s="12"/>
      <c r="N24" s="12"/>
    </row>
    <row r="25" spans="1:14" x14ac:dyDescent="0.2">
      <c r="A25" s="15">
        <v>2016</v>
      </c>
      <c r="B25" s="16">
        <v>2700</v>
      </c>
      <c r="C25" s="16">
        <v>4365.4675717671144</v>
      </c>
      <c r="D25" s="16">
        <v>5704.0218076615984</v>
      </c>
      <c r="E25" s="16">
        <v>7231.530721383795</v>
      </c>
      <c r="F25" s="16">
        <v>8692.8110451538996</v>
      </c>
      <c r="G25" s="16">
        <v>9685.2008236035999</v>
      </c>
      <c r="H25" s="16">
        <v>10362.935422619546</v>
      </c>
      <c r="I25" s="16">
        <v>10867.49486476562</v>
      </c>
      <c r="J25" s="16">
        <v>11166.301696883105</v>
      </c>
      <c r="K25" s="18"/>
      <c r="L25" s="18"/>
      <c r="M25" s="12"/>
      <c r="N25" s="12"/>
    </row>
    <row r="26" spans="1:14" x14ac:dyDescent="0.2">
      <c r="A26" s="15">
        <v>2017</v>
      </c>
      <c r="B26" s="16">
        <v>2447</v>
      </c>
      <c r="C26" s="16">
        <v>4315.3063059517717</v>
      </c>
      <c r="D26" s="16">
        <v>5500.9748954184379</v>
      </c>
      <c r="E26" s="16">
        <v>6722.407611659024</v>
      </c>
      <c r="F26" s="16">
        <v>7861.2724781101497</v>
      </c>
      <c r="G26" s="16">
        <v>8790.9916408713616</v>
      </c>
      <c r="H26" s="16">
        <v>9242.7235226614903</v>
      </c>
      <c r="I26" s="16">
        <v>9625.7665327803443</v>
      </c>
      <c r="J26" s="18"/>
      <c r="K26" s="18"/>
      <c r="L26" s="18"/>
      <c r="M26" s="12"/>
      <c r="N26" s="12"/>
    </row>
    <row r="27" spans="1:14" x14ac:dyDescent="0.2">
      <c r="A27" s="15">
        <v>2018</v>
      </c>
      <c r="B27" s="16">
        <v>2857</v>
      </c>
      <c r="C27" s="16">
        <v>4866</v>
      </c>
      <c r="D27" s="16">
        <v>6314.3989898989894</v>
      </c>
      <c r="E27" s="16">
        <v>7813.2278348461477</v>
      </c>
      <c r="F27" s="16">
        <v>9269.0665870754056</v>
      </c>
      <c r="G27" s="16">
        <v>10193.634173182498</v>
      </c>
      <c r="H27" s="16">
        <v>10722.27894768596</v>
      </c>
      <c r="I27" s="18"/>
      <c r="J27" s="18"/>
      <c r="K27" s="18"/>
      <c r="L27" s="18"/>
      <c r="M27" s="12"/>
      <c r="N27" s="12"/>
    </row>
    <row r="28" spans="1:14" x14ac:dyDescent="0.2">
      <c r="A28" s="15">
        <v>2019</v>
      </c>
      <c r="B28" s="16">
        <v>2712</v>
      </c>
      <c r="C28" s="16">
        <v>4520</v>
      </c>
      <c r="D28" s="16">
        <v>5940.5791611631257</v>
      </c>
      <c r="E28" s="16">
        <v>7721.3527873571902</v>
      </c>
      <c r="F28" s="16">
        <v>8789.6160664421823</v>
      </c>
      <c r="G28" s="16">
        <v>9576.0395876493913</v>
      </c>
      <c r="H28" s="18"/>
      <c r="I28" s="18"/>
      <c r="J28" s="18"/>
      <c r="K28" s="18"/>
      <c r="L28" s="18"/>
      <c r="M28" s="12"/>
      <c r="N28" s="12"/>
    </row>
    <row r="29" spans="1:14" x14ac:dyDescent="0.2">
      <c r="A29" s="15">
        <v>2020</v>
      </c>
      <c r="B29" s="16">
        <v>2264</v>
      </c>
      <c r="C29" s="16">
        <v>3906.4285714285716</v>
      </c>
      <c r="D29" s="16">
        <v>5365.75</v>
      </c>
      <c r="E29" s="16">
        <v>6719.7474070307071</v>
      </c>
      <c r="F29" s="16">
        <v>7779.3187508802375</v>
      </c>
      <c r="G29" s="18"/>
      <c r="H29" s="18"/>
      <c r="I29" s="18"/>
      <c r="J29" s="18"/>
      <c r="K29" s="18"/>
      <c r="L29" s="18"/>
      <c r="M29" s="12"/>
      <c r="N29" s="12"/>
    </row>
    <row r="30" spans="1:14" x14ac:dyDescent="0.2">
      <c r="A30" s="15">
        <v>2021</v>
      </c>
      <c r="B30" s="16">
        <v>2698</v>
      </c>
      <c r="C30" s="16">
        <v>4619</v>
      </c>
      <c r="D30" s="16">
        <v>5984.5509312411959</v>
      </c>
      <c r="E30" s="16">
        <v>7109.7374045894412</v>
      </c>
      <c r="F30" s="18"/>
      <c r="G30" s="18"/>
      <c r="H30" s="18"/>
      <c r="I30" s="18"/>
      <c r="J30" s="18"/>
      <c r="K30" s="18"/>
      <c r="L30" s="18"/>
      <c r="M30" s="12"/>
      <c r="N30" s="12"/>
    </row>
    <row r="31" spans="1:14" x14ac:dyDescent="0.2">
      <c r="A31" s="15">
        <v>2022</v>
      </c>
      <c r="B31" s="16">
        <v>2661</v>
      </c>
      <c r="C31" s="16">
        <v>4619</v>
      </c>
      <c r="D31" s="16">
        <v>6195</v>
      </c>
      <c r="E31" s="18"/>
      <c r="F31" s="18"/>
      <c r="G31" s="18"/>
      <c r="H31" s="18"/>
      <c r="I31" s="18"/>
      <c r="J31" s="18"/>
      <c r="K31" s="18"/>
      <c r="L31" s="18"/>
      <c r="M31" s="12"/>
      <c r="N31" s="12"/>
    </row>
    <row r="32" spans="1:14" x14ac:dyDescent="0.2">
      <c r="A32" s="15">
        <v>2023</v>
      </c>
      <c r="B32" s="16">
        <v>3084</v>
      </c>
      <c r="C32" s="16">
        <v>5209</v>
      </c>
      <c r="D32" s="18"/>
      <c r="E32" s="18"/>
      <c r="F32" s="18"/>
      <c r="G32" s="18"/>
      <c r="H32" s="18"/>
      <c r="I32" s="18"/>
      <c r="J32" s="18"/>
      <c r="K32" s="18"/>
      <c r="L32" s="18"/>
      <c r="M32" s="12"/>
      <c r="N32" s="12"/>
    </row>
    <row r="33" spans="1:14" x14ac:dyDescent="0.2">
      <c r="A33" s="15">
        <v>2024</v>
      </c>
      <c r="B33" s="16">
        <v>2974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2"/>
      <c r="N33" s="12"/>
    </row>
    <row r="34" spans="1:14" ht="15" x14ac:dyDescent="0.25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12"/>
      <c r="N34" s="12"/>
    </row>
    <row r="35" spans="1:14" ht="25.5" x14ac:dyDescent="0.2">
      <c r="A35" s="23" t="s">
        <v>1</v>
      </c>
      <c r="B35" s="24"/>
      <c r="C35" s="47">
        <v>1.7084881325470562</v>
      </c>
      <c r="D35" s="47">
        <v>1.2760108832299839</v>
      </c>
      <c r="E35" s="47">
        <v>1.2373197202163035</v>
      </c>
      <c r="F35" s="47">
        <v>1.1796293225696317</v>
      </c>
      <c r="G35" s="47">
        <v>1.1133010628009354</v>
      </c>
      <c r="H35" s="47">
        <v>1.0639633827179142</v>
      </c>
      <c r="I35" s="47">
        <v>1.0433638122922473</v>
      </c>
      <c r="J35" s="47">
        <v>1.0290676082266499</v>
      </c>
      <c r="K35" s="47">
        <v>1.0316289506394742</v>
      </c>
      <c r="L35" s="47">
        <v>1.022786036918224</v>
      </c>
    </row>
    <row r="36" spans="1:14" ht="15.75" x14ac:dyDescent="0.25">
      <c r="A36" s="27"/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53" s="29" customFormat="1" x14ac:dyDescent="0.2"/>
  </sheetData>
  <mergeCells count="7">
    <mergeCell ref="A21:A22"/>
    <mergeCell ref="B21:L21"/>
    <mergeCell ref="A2:L2"/>
    <mergeCell ref="A3:L3"/>
    <mergeCell ref="A20:L20"/>
    <mergeCell ref="B4:L4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Описание на групите</vt:lpstr>
      <vt:lpstr>изложеност</vt:lpstr>
      <vt:lpstr>платени-брой</vt:lpstr>
      <vt:lpstr>платени-брой(1)</vt:lpstr>
      <vt:lpstr>платени-брой(2)</vt:lpstr>
      <vt:lpstr>платени-брой(3)</vt:lpstr>
      <vt:lpstr>платени-брой(4)</vt:lpstr>
      <vt:lpstr>предявени-брой</vt:lpstr>
      <vt:lpstr>предявени-брой(1)</vt:lpstr>
      <vt:lpstr>предявени-брой(2)</vt:lpstr>
      <vt:lpstr>предявени-брой(3)</vt:lpstr>
      <vt:lpstr>предявени-брой(4)</vt:lpstr>
      <vt:lpstr>платени</vt:lpstr>
      <vt:lpstr>платени(1)</vt:lpstr>
      <vt:lpstr>платени(2)</vt:lpstr>
      <vt:lpstr>платени(3)</vt:lpstr>
      <vt:lpstr>платени(4)</vt:lpstr>
      <vt:lpstr>предявени</vt:lpstr>
      <vt:lpstr>предявени(1)</vt:lpstr>
      <vt:lpstr>предявени(2)</vt:lpstr>
      <vt:lpstr>предявени(3)</vt:lpstr>
      <vt:lpstr>предявени(4)</vt:lpstr>
      <vt:lpstr>изложеност!Print_Area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FSC</cp:lastModifiedBy>
  <cp:lastPrinted>2021-02-03T09:09:16Z</cp:lastPrinted>
  <dcterms:created xsi:type="dcterms:W3CDTF">2017-03-27T14:48:46Z</dcterms:created>
  <dcterms:modified xsi:type="dcterms:W3CDTF">2025-03-17T09:17:39Z</dcterms:modified>
</cp:coreProperties>
</file>