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8800" windowHeight="11700" tabRatio="836"/>
  </bookViews>
  <sheets>
    <sheet name="IV-то тримесечие 2024 г." sheetId="13" r:id="rId1"/>
    <sheet name="2024 г." sheetId="14" r:id="rId2"/>
  </sheets>
  <definedNames>
    <definedName name="_xlnm.Print_Area" localSheetId="1">'2024 г.'!$A$1:$F$15</definedName>
    <definedName name="_xlnm.Print_Area" localSheetId="0">'IV-то тримесечие 2024 г.'!$A$1:$F$15</definedName>
  </definedNames>
  <calcPr calcId="162913"/>
</workbook>
</file>

<file path=xl/calcChain.xml><?xml version="1.0" encoding="utf-8"?>
<calcChain xmlns="http://schemas.openxmlformats.org/spreadsheetml/2006/main">
  <c r="D10" i="14" l="1"/>
  <c r="D10" i="13"/>
  <c r="C10" i="14" l="1"/>
  <c r="B10" i="14"/>
  <c r="F9" i="14"/>
  <c r="E9" i="14"/>
  <c r="F8" i="14"/>
  <c r="E8" i="14"/>
  <c r="F7" i="14"/>
  <c r="E7" i="14"/>
  <c r="F10" i="14" l="1"/>
  <c r="E10" i="14"/>
  <c r="E9" i="13"/>
  <c r="E8" i="13"/>
  <c r="E7" i="13"/>
  <c r="F8" i="13"/>
  <c r="F7" i="13"/>
  <c r="B10" i="13"/>
  <c r="C10" i="13"/>
  <c r="F9" i="13"/>
  <c r="F10" i="13" l="1"/>
  <c r="E10" i="13"/>
</calcChain>
</file>

<file path=xl/sharedStrings.xml><?xml version="1.0" encoding="utf-8"?>
<sst xmlns="http://schemas.openxmlformats.org/spreadsheetml/2006/main" count="26" uniqueCount="14">
  <si>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</si>
  <si>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</si>
  <si>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</si>
  <si>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</si>
  <si>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</si>
  <si>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</si>
  <si>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</si>
  <si>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</si>
  <si>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</si>
  <si>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</si>
  <si>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</si>
  <si>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</si>
  <si>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01.10.2024 г. - 31.12.2024 г. 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</si>
  <si>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01.01.2024 г. - 31.12.2024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</si>
</sst>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3" fontId="7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12</v>
      </c>
      <c r="B1" s="36"/>
      <c r="C1" s="36"/>
      <c r="D1" s="36"/>
      <c r="E1" s="36"/>
      <c r="F1" s="36"/>
    </row>
    <row r="2" spans="1:49" s="2" customFormat="1" ht="9.75" customHeight="1" x14ac:dyDescent="0.3">
      <c r="A2" s="1"/>
      <c r="B2" s="1"/>
      <c r="C2" s="1"/>
      <c r="D2" s="24"/>
      <c r="E2" s="1"/>
      <c r="F2" s="1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22904800395</v>
      </c>
      <c r="C7" s="29">
        <v>473083149</v>
      </c>
      <c r="D7" s="29">
        <v>89907</v>
      </c>
      <c r="E7" s="32">
        <f>C7/D7</f>
        <v>5261.9167473055495</v>
      </c>
      <c r="F7" s="34">
        <f>C7/B7*100</f>
        <v>2.0654323148053786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1741561296</v>
      </c>
      <c r="C8" s="29">
        <v>29229649</v>
      </c>
      <c r="D8" s="29">
        <v>5665</v>
      </c>
      <c r="E8" s="32">
        <f>C8/D8</f>
        <v>5159.6909090909094</v>
      </c>
      <c r="F8" s="34">
        <f>C8/B8*100</f>
        <v>1.67835889940448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1521776283</v>
      </c>
      <c r="C9" s="29">
        <v>3006911</v>
      </c>
      <c r="D9" s="29">
        <v>707</v>
      </c>
      <c r="E9" s="32">
        <f>C9/D9</f>
        <v>4253.0565770862804</v>
      </c>
      <c r="F9" s="34">
        <f>C9/B9*100</f>
        <v>0.19759218444857313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26168137974</v>
      </c>
      <c r="C10" s="31">
        <f>SUM(C7:C9)</f>
        <v>505319709</v>
      </c>
      <c r="D10" s="31">
        <f>SUM(D7:D9)</f>
        <v>96279</v>
      </c>
      <c r="E10" s="33">
        <f>C10/D10</f>
        <v>5248.4935344156047</v>
      </c>
      <c r="F10" s="33">
        <f>C10/B10*100</f>
        <v>1.9310495439227386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13</v>
      </c>
      <c r="B1" s="36"/>
      <c r="C1" s="36"/>
      <c r="D1" s="36"/>
      <c r="E1" s="36"/>
      <c r="F1" s="36"/>
    </row>
    <row r="2" spans="1:49" s="2" customFormat="1" ht="9.75" customHeight="1" x14ac:dyDescent="0.3">
      <c r="A2" s="23"/>
      <c r="B2" s="23"/>
      <c r="C2" s="23"/>
      <c r="D2" s="24"/>
      <c r="E2" s="23"/>
      <c r="F2" s="23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21562676020</v>
      </c>
      <c r="C7" s="29">
        <v>1710884273</v>
      </c>
      <c r="D7" s="29">
        <v>348328</v>
      </c>
      <c r="E7" s="32">
        <f>C7/D7</f>
        <v>4911.704695000115</v>
      </c>
      <c r="F7" s="34">
        <f>C7/B7*100</f>
        <v>7.9344709877990365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1660132062</v>
      </c>
      <c r="C8" s="29">
        <v>117332399</v>
      </c>
      <c r="D8" s="29">
        <v>23051</v>
      </c>
      <c r="E8" s="32">
        <f>C8/D8</f>
        <v>5090.1218602229837</v>
      </c>
      <c r="F8" s="34">
        <f>C8/B8*100</f>
        <v>7.0676545369918893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1473542879</v>
      </c>
      <c r="C9" s="29">
        <v>6519941</v>
      </c>
      <c r="D9" s="29">
        <v>1532</v>
      </c>
      <c r="E9" s="32">
        <f>C9/D9</f>
        <v>4255.8361618798954</v>
      </c>
      <c r="F9" s="34">
        <f>C9/B9*100</f>
        <v>0.44246700200707223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24696350961</v>
      </c>
      <c r="C10" s="31">
        <f>SUM(C7:C9)</f>
        <v>1834736613</v>
      </c>
      <c r="D10" s="31">
        <f>SUM(D7:D9)</f>
        <v>372911</v>
      </c>
      <c r="E10" s="33">
        <f>C10/D10</f>
        <v>4920.0388645011808</v>
      </c>
      <c r="F10" s="33">
        <f>C10/B10*100</f>
        <v>7.4291809988341218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2024 г.</vt:lpstr>
      <vt:lpstr>2024 г.</vt:lpstr>
      <vt:lpstr>'2024 г.'!Print_Area</vt:lpstr>
      <vt:lpstr>'IV-то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2024-12-03T12:01:50Z</cp:lastPrinted>
  <dcterms:created xsi:type="dcterms:W3CDTF">2004-05-22T18:25:26Z</dcterms:created>
  <dcterms:modified xsi:type="dcterms:W3CDTF">2025-03-04T12:50:22Z</dcterms:modified>
</cp:coreProperties>
</file>